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890" firstSheet="2" activeTab="2"/>
  </bookViews>
  <sheets>
    <sheet name="初稿" sheetId="1" state="hidden" r:id="rId1"/>
    <sheet name="发财政" sheetId="2" state="hidden" r:id="rId2"/>
    <sheet name="公示版本" sheetId="3" r:id="rId3"/>
  </sheets>
  <definedNames>
    <definedName name="_xlnm.Print_Area" localSheetId="1">发财政!$A$1:$O$41</definedName>
    <definedName name="_xlnm.Print_Titles" localSheetId="0">初稿!$3:$4</definedName>
    <definedName name="_xlnm.Print_Titles" localSheetId="2">公示版本!$3:$4</definedName>
  </definedNames>
  <calcPr calcId="144525"/>
</workbook>
</file>

<file path=xl/calcChain.xml><?xml version="1.0" encoding="utf-8"?>
<calcChain xmlns="http://schemas.openxmlformats.org/spreadsheetml/2006/main">
  <c r="K41" i="3"/>
  <c r="J41"/>
  <c r="I41"/>
  <c r="H41"/>
  <c r="F41"/>
  <c r="K40"/>
  <c r="I40"/>
  <c r="H40"/>
  <c r="F40"/>
  <c r="H39"/>
  <c r="K38"/>
  <c r="I38"/>
  <c r="H38"/>
  <c r="F38"/>
  <c r="H37"/>
  <c r="H36"/>
  <c r="H35"/>
  <c r="J34"/>
  <c r="I34"/>
  <c r="H34"/>
  <c r="F34"/>
  <c r="H33"/>
  <c r="J32"/>
  <c r="I32"/>
  <c r="H32"/>
  <c r="F32"/>
  <c r="H31"/>
  <c r="H30"/>
  <c r="H29"/>
  <c r="H28"/>
  <c r="J27"/>
  <c r="H27"/>
  <c r="F27"/>
  <c r="H26"/>
  <c r="H25"/>
  <c r="H24"/>
  <c r="J23"/>
  <c r="H23"/>
  <c r="F23"/>
  <c r="H22"/>
  <c r="J21"/>
  <c r="I21"/>
  <c r="H21"/>
  <c r="F21"/>
  <c r="H20"/>
  <c r="H19"/>
  <c r="H18"/>
  <c r="H17"/>
  <c r="H16"/>
  <c r="H15"/>
  <c r="H14"/>
  <c r="H13"/>
  <c r="H12"/>
  <c r="H11"/>
  <c r="H10"/>
  <c r="H9"/>
  <c r="H8"/>
  <c r="H7"/>
  <c r="H6"/>
  <c r="H5"/>
  <c r="K41" i="2"/>
  <c r="J41"/>
  <c r="I41"/>
  <c r="H41"/>
  <c r="F41"/>
  <c r="K40"/>
  <c r="I40"/>
  <c r="H40"/>
  <c r="F40"/>
  <c r="H39"/>
  <c r="K38"/>
  <c r="I38"/>
  <c r="H38"/>
  <c r="F38"/>
  <c r="H37"/>
  <c r="H36"/>
  <c r="H35"/>
  <c r="J34"/>
  <c r="I34"/>
  <c r="H34"/>
  <c r="F34"/>
  <c r="H33"/>
  <c r="J32"/>
  <c r="I32"/>
  <c r="H32"/>
  <c r="F32"/>
  <c r="H31"/>
  <c r="H30"/>
  <c r="H29"/>
  <c r="H28"/>
  <c r="J27"/>
  <c r="H27"/>
  <c r="F27"/>
  <c r="H26"/>
  <c r="H25"/>
  <c r="H24"/>
  <c r="J23"/>
  <c r="H23"/>
  <c r="F23"/>
  <c r="H22"/>
  <c r="J21"/>
  <c r="I21"/>
  <c r="H21"/>
  <c r="F21"/>
  <c r="H20"/>
  <c r="H19"/>
  <c r="H18"/>
  <c r="H17"/>
  <c r="H16"/>
  <c r="H15"/>
  <c r="H14"/>
  <c r="H13"/>
  <c r="H12"/>
  <c r="H11"/>
  <c r="H10"/>
  <c r="H9"/>
  <c r="H8"/>
  <c r="H7"/>
  <c r="H6"/>
  <c r="H5"/>
  <c r="K52" i="1"/>
  <c r="J52"/>
  <c r="I52"/>
  <c r="H52"/>
  <c r="G52"/>
  <c r="F52"/>
  <c r="K51"/>
  <c r="J51"/>
  <c r="I51"/>
  <c r="H51"/>
  <c r="F51"/>
  <c r="H50"/>
  <c r="K49"/>
  <c r="J49"/>
  <c r="I49"/>
  <c r="H49"/>
  <c r="G49"/>
  <c r="F49"/>
  <c r="H48"/>
  <c r="H47"/>
  <c r="H46"/>
  <c r="H45"/>
  <c r="H44"/>
  <c r="H43"/>
  <c r="J42"/>
  <c r="I42"/>
  <c r="H42"/>
  <c r="F42"/>
  <c r="H41"/>
  <c r="J40"/>
  <c r="I40"/>
  <c r="H40"/>
  <c r="F40"/>
  <c r="H39"/>
  <c r="H38"/>
  <c r="H37"/>
  <c r="H36"/>
  <c r="H35"/>
  <c r="H34"/>
  <c r="H33"/>
  <c r="J32"/>
  <c r="I32"/>
  <c r="H32"/>
  <c r="F32"/>
  <c r="H31"/>
  <c r="H30"/>
  <c r="H29"/>
  <c r="H28"/>
  <c r="H27"/>
  <c r="H26"/>
  <c r="I25"/>
  <c r="H25"/>
  <c r="G25"/>
  <c r="F25"/>
  <c r="H24"/>
  <c r="H23"/>
  <c r="H22"/>
  <c r="J21"/>
  <c r="I21"/>
  <c r="H21"/>
  <c r="F21"/>
</calcChain>
</file>

<file path=xl/sharedStrings.xml><?xml version="1.0" encoding="utf-8"?>
<sst xmlns="http://schemas.openxmlformats.org/spreadsheetml/2006/main" count="582" uniqueCount="158">
  <si>
    <t>2019年市级项目储备库基本情况表</t>
  </si>
  <si>
    <t>单位：万元</t>
  </si>
  <si>
    <t>序号</t>
  </si>
  <si>
    <t>项目名称</t>
  </si>
  <si>
    <t>实施主体</t>
  </si>
  <si>
    <t>建设规模     和内容</t>
  </si>
  <si>
    <t>建设  地点</t>
  </si>
  <si>
    <t>总投资</t>
  </si>
  <si>
    <t>建设   年限</t>
  </si>
  <si>
    <t>2019年建议计划</t>
  </si>
  <si>
    <t>入库   时间</t>
  </si>
  <si>
    <t>责任单位</t>
  </si>
  <si>
    <t>联系人及联系方式</t>
  </si>
  <si>
    <t>备注</t>
  </si>
  <si>
    <t>小计</t>
  </si>
  <si>
    <t>省级及以上</t>
  </si>
  <si>
    <t>市级</t>
  </si>
  <si>
    <t>其他</t>
  </si>
  <si>
    <t>苕溪清水入湖河道整治后续工程（湖州市区段）</t>
  </si>
  <si>
    <t>湖州市水利投资发展有限公司</t>
  </si>
  <si>
    <t>新建毛安桥泵站</t>
  </si>
  <si>
    <t>湖州市</t>
  </si>
  <si>
    <t>2019-2021</t>
  </si>
  <si>
    <t>湖州市太湖水利工程建设管理局</t>
  </si>
  <si>
    <t>张海锋 13567285123</t>
  </si>
  <si>
    <t>太嘉河及杭嘉湖地区环湖河道整治后续工程</t>
  </si>
  <si>
    <t>北横塘、南横塘、练市塘共65.7公里河道清淤及堤防整治</t>
  </si>
  <si>
    <t>2018-2020</t>
  </si>
  <si>
    <t>东苕溪堤防加固提升工程（东苕溪绿道工程）</t>
  </si>
  <si>
    <t>绿道建设38公里，道路改造约27.9公里，生态修复提升面积约139万平方；景观节点15处；桥梁3座，涵洞1座；景观照明及骑行栈桥等</t>
  </si>
  <si>
    <t>2018-2019</t>
  </si>
  <si>
    <t>堤防工程维修养护及巡查</t>
  </si>
  <si>
    <t>湖州市城市防洪工程管理所</t>
  </si>
  <si>
    <t>堤防工程维修养护及标准化巡查</t>
  </si>
  <si>
    <t xml:space="preserve">杨兢13587287333   </t>
  </si>
  <si>
    <t>堤防绿化养护及保洁</t>
  </si>
  <si>
    <t>堤防管理范围绿化养护及工程保洁</t>
  </si>
  <si>
    <t>水闸专业技术服务管理</t>
  </si>
  <si>
    <t>水闸（泵站）标准化物业技术管理服务</t>
  </si>
  <si>
    <t>专项费用</t>
  </si>
  <si>
    <t>水闸运行电费，中介代理费，审价费用，白蚁防治、沉降观测等</t>
  </si>
  <si>
    <t>湖州市东西苕溪管理所</t>
  </si>
  <si>
    <t>2019年度环湖大堤等工程物业化管理项目</t>
  </si>
  <si>
    <t>湖州市环湖大堤管理所</t>
  </si>
  <si>
    <t>79.5公里堤防、23座水闸的保洁、绿化养护（水闸管理区域）、工程维修、机电设备维修保养、巡查、水闸运行</t>
  </si>
  <si>
    <t>吴兴区、南浔区、度假区、高新区</t>
  </si>
  <si>
    <t>孙宏巍13587280911</t>
  </si>
  <si>
    <t>标准化管理视频监控租赁项目</t>
  </si>
  <si>
    <t>大钱水闸等五个多孔水闸的视频监控与自动监测系统，大钱等3条堤防的视频监控系统，水利工程标准化管理系统一套，视频监控综合控制平台一套，移动巡检系统一套，并与省厅、市局相关平台无缝对接</t>
  </si>
  <si>
    <t>2017-2020</t>
  </si>
  <si>
    <t>环湖大堤沿线水闸口门段清淤项目</t>
  </si>
  <si>
    <t>环湖大堤沿线水闸口门段清淤</t>
  </si>
  <si>
    <t>吴兴区、高新区</t>
  </si>
  <si>
    <t>蓝藻打捞、清除项目</t>
  </si>
  <si>
    <t>2018年、2019年度蓝藻打捞清除</t>
  </si>
  <si>
    <t>吴兴区</t>
  </si>
  <si>
    <t>环湖大堤14座水闸监控租赁项目</t>
  </si>
  <si>
    <t>环湖大堤14座新移交水闸的视频监控系统，视频监控综合控制平台一套，并与省厅、市局相关平台无缝对接</t>
  </si>
  <si>
    <t>吴兴区、度假区、高新区</t>
  </si>
  <si>
    <t>2019-2022</t>
  </si>
  <si>
    <t>太湖局小计</t>
  </si>
  <si>
    <t>防汛抢险物资维护保养</t>
  </si>
  <si>
    <t>市防汛办</t>
  </si>
  <si>
    <t>市武警支队防汛舟艇运行维护保养</t>
  </si>
  <si>
    <t>市武警支队</t>
  </si>
  <si>
    <t>沈亦琴13587208086</t>
  </si>
  <si>
    <t>计算机信息化系统等级保护测评</t>
  </si>
  <si>
    <t>防汛指挥会商系统、市级山洪灾害预警平台等级保护测评</t>
  </si>
  <si>
    <t>水利专网整合</t>
  </si>
  <si>
    <t>按省政府、省水利厅、市政府的部署，将市级会商系统网络整合到市政务网，取消原会商系统光缆专线</t>
  </si>
  <si>
    <t>按省厅整合方案（初稿），地市级整合费用19.1万元</t>
  </si>
  <si>
    <t>防办小计</t>
  </si>
  <si>
    <t>农田灌溉水有效利用系数测算分析和农业水价综合改革绩效评价技术支撑</t>
  </si>
  <si>
    <t>市农水处</t>
  </si>
  <si>
    <t xml:space="preserve">编制《2018年度湖州市农田灌溉水有效利用系数测算分析成果报告》及其他相关工作
</t>
  </si>
  <si>
    <t>市本级</t>
  </si>
  <si>
    <t>胡晓铭13819243959</t>
  </si>
  <si>
    <t>水利工程标准化管理市级验收技术支撑</t>
  </si>
  <si>
    <t>对13个标准化管理项目进行验收</t>
  </si>
  <si>
    <t>河湖清淤项目市级核查技术支撑</t>
  </si>
  <si>
    <t>对年度清淤计划工程内35公里的清淤工程进行核查，确保清淤断面满足设计要求</t>
  </si>
  <si>
    <t>湖州市区水域保护规划及河湖管理系统采购服务</t>
  </si>
  <si>
    <t>编制《市区水域保护规划（修编）》、《市区河道蓝线规划》、开发水域保护和水利工程查询管理系统及其他相关工作</t>
  </si>
  <si>
    <t>2016-2019</t>
  </si>
  <si>
    <t>湖州市美丽河湖建设（2018-2022）实施方案编制</t>
  </si>
  <si>
    <t>根据省级实施方案及湖州实际情况，编制湖州市美丽河湖建设（2018-2022）实施方案</t>
  </si>
  <si>
    <t>老虎潭水库维修养护项目</t>
  </si>
  <si>
    <t>根据年度维护计划进行日常维修养护工作</t>
  </si>
  <si>
    <t>农水处小计</t>
  </si>
  <si>
    <t>水政水保执法业务经费　</t>
  </si>
  <si>
    <t>开展水行政执法</t>
  </si>
  <si>
    <t>市水政支队</t>
  </si>
  <si>
    <t>曹宏13857261808</t>
  </si>
  <si>
    <t>水法规宣传、水资源公报经费</t>
  </si>
  <si>
    <t>开展水法规宣传、编制湖州市水资源公报</t>
  </si>
  <si>
    <t>水资源调查评价技术服务费</t>
  </si>
  <si>
    <t>全面完成湖州市水资源调查评价</t>
  </si>
  <si>
    <t>取水实时监控维护费</t>
  </si>
  <si>
    <t>实时监控维护</t>
  </si>
  <si>
    <t>水保及取水项目监管服务费</t>
  </si>
  <si>
    <t>水保和取水项目的监管</t>
  </si>
  <si>
    <t>水域动态监测费</t>
  </si>
  <si>
    <t>全市水域开展定期监测</t>
  </si>
  <si>
    <t>最严格水资源管理制度考核技术服务费</t>
  </si>
  <si>
    <t>最严格水资源管理制度、节水型社会创建、水资源公报技术支撑</t>
  </si>
  <si>
    <t>水政支队小计</t>
  </si>
  <si>
    <t>水文业务</t>
  </si>
  <si>
    <t>市水文站</t>
  </si>
  <si>
    <t>43个水文测站测验项目、16个代办站观测报汛、12个水文测站标准化运行维护及杭嘉湖水文巡测（湖州片）资料整编及水文遥测系统的运行、维修和养护</t>
  </si>
  <si>
    <t>沈宝强13706525435</t>
  </si>
  <si>
    <t>水文站小计</t>
  </si>
  <si>
    <t>苕溪清水入湖河道整治后续工程（开发区段）</t>
  </si>
  <si>
    <t>浙江湖州环太湖集团有限公司</t>
  </si>
  <si>
    <t>新建闸站3座、整治河道14条，整治湖漾4个及堤防工程3处</t>
  </si>
  <si>
    <t>开发区</t>
  </si>
  <si>
    <t>开发区管委会</t>
  </si>
  <si>
    <t>伍永生
13957281260</t>
  </si>
  <si>
    <t>河道长效保洁</t>
  </si>
  <si>
    <t>开发区管委会及各街道</t>
  </si>
  <si>
    <t>全区河道长效保洁覆盖</t>
  </si>
  <si>
    <t>基层防汛体系运行维护</t>
  </si>
  <si>
    <t>各街道</t>
  </si>
  <si>
    <t>完善与巩固全区基层防汛防台体系建设成果(4个)及一个示范村建设</t>
  </si>
  <si>
    <t>农村机埠标准化改造</t>
  </si>
  <si>
    <t>康山街道</t>
  </si>
  <si>
    <t>上角圩重建双泵机埠一座</t>
  </si>
  <si>
    <t>基山村</t>
  </si>
  <si>
    <t>陈长喜
13757077902</t>
  </si>
  <si>
    <t>面上农村河道整治　</t>
  </si>
  <si>
    <t>长西村明桥港50米砌石护岸应急加固，沙家浜村、基山村、长西村2650米U型灌溉渠道改造，杨庄沿山渠道拓宽960米，新建护岸、挡墙</t>
  </si>
  <si>
    <t>康山街道
杨家埠街道</t>
  </si>
  <si>
    <t>陈长喜
13757077902
徐金星
13757077971</t>
  </si>
  <si>
    <t>其他小型农田水利设施建设</t>
  </si>
  <si>
    <t>杨家埠街道</t>
  </si>
  <si>
    <t>圩上兜（和尚斗）闸站</t>
  </si>
  <si>
    <t>后东村</t>
  </si>
  <si>
    <t>徐金星
13757077971</t>
  </si>
  <si>
    <t>开发区小计</t>
  </si>
  <si>
    <t>梅东圩区整治工程</t>
  </si>
  <si>
    <t>浙江南太湖控股集团有限公司</t>
  </si>
  <si>
    <t>河道整治3.353KM，湖漾整治４．６１万M２，清淤１０．９７万M３重建新建闸站３座，新建水闸２座，水生植物种植０．２８万M2</t>
  </si>
  <si>
    <t>太湖旅游度假区</t>
  </si>
  <si>
    <t>2019-2020</t>
  </si>
  <si>
    <t>金琪华 13819229920</t>
  </si>
  <si>
    <t>度假区小计</t>
  </si>
  <si>
    <t>合计</t>
  </si>
  <si>
    <t>吴兴区、南浔区</t>
  </si>
  <si>
    <t>绿道建设38公里，道路改造约27.9公里，生态修复提升面积约139万平方米；景观节点15处；桥梁3座，涵洞1座；景观照明及骑行栈桥等</t>
  </si>
  <si>
    <t xml:space="preserve">市本级 </t>
  </si>
  <si>
    <t>环湖大堤等工程物业化管理项目</t>
  </si>
  <si>
    <t>吴兴区、南浔区、度假区</t>
  </si>
  <si>
    <t>吴兴区、度假区</t>
  </si>
  <si>
    <t>市武警   支队</t>
  </si>
  <si>
    <t>水保和取水项目监管</t>
  </si>
  <si>
    <t>面上农村河道整治工程　</t>
  </si>
  <si>
    <t>河道整治3.353公里，湖漾整治４.６１万平方米，清淤１０.９７万立方米，新（重）建闸站３座，新建水闸２座，水生植物种植０.２８万平方米</t>
  </si>
  <si>
    <t>度假区</t>
  </si>
  <si>
    <t>浙江南太湖控股集团有限 公司</t>
  </si>
</sst>
</file>

<file path=xl/styles.xml><?xml version="1.0" encoding="utf-8"?>
<styleSheet xmlns="http://schemas.openxmlformats.org/spreadsheetml/2006/main">
  <fonts count="10">
    <font>
      <sz val="11"/>
      <color theme="1"/>
      <name val="宋体"/>
      <charset val="134"/>
      <scheme val="minor"/>
    </font>
    <font>
      <sz val="11"/>
      <color theme="1"/>
      <name val="仿宋_GB2312"/>
      <family val="3"/>
      <charset val="134"/>
    </font>
    <font>
      <sz val="10"/>
      <color indexed="8"/>
      <name val="仿宋_GB2312"/>
      <family val="3"/>
      <charset val="134"/>
    </font>
    <font>
      <sz val="10"/>
      <color theme="1"/>
      <name val="仿宋_GB2312"/>
      <family val="3"/>
      <charset val="134"/>
    </font>
    <font>
      <b/>
      <sz val="10"/>
      <color theme="1"/>
      <name val="仿宋_GB2312"/>
      <family val="3"/>
      <charset val="134"/>
    </font>
    <font>
      <b/>
      <sz val="18"/>
      <color theme="1"/>
      <name val="仿宋_GB2312"/>
      <family val="3"/>
      <charset val="134"/>
    </font>
    <font>
      <sz val="12"/>
      <color theme="1"/>
      <name val="仿宋_GB2312"/>
      <family val="3"/>
      <charset val="134"/>
    </font>
    <font>
      <b/>
      <sz val="11"/>
      <color theme="1"/>
      <name val="仿宋_GB2312"/>
      <family val="3"/>
      <charset val="134"/>
    </font>
    <font>
      <sz val="10"/>
      <name val="仿宋_GB2312"/>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pplyBorder="1" applyAlignment="1">
      <alignment vertical="center" wrapText="1"/>
    </xf>
    <xf numFmtId="0" fontId="4" fillId="0" borderId="0" xfId="0" applyFont="1" applyBorder="1">
      <alignment vertical="center"/>
    </xf>
    <xf numFmtId="0" fontId="3" fillId="0" borderId="0" xfId="0" applyFont="1" applyBorder="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lignment vertical="center"/>
    </xf>
    <xf numFmtId="0" fontId="4" fillId="0" borderId="0" xfId="0" applyFont="1" applyBorder="1" applyAlignment="1">
      <alignment horizontal="center" vertical="center" wrapText="1"/>
    </xf>
    <xf numFmtId="0" fontId="2" fillId="0" borderId="0" xfId="0" applyFont="1">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right"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1" fillId="0" borderId="0" xfId="0" applyFont="1" applyAlignment="1">
      <alignment horizontal="righ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52"/>
  <sheetViews>
    <sheetView topLeftCell="A43" workbookViewId="0">
      <selection activeCell="D59" sqref="D59"/>
    </sheetView>
  </sheetViews>
  <sheetFormatPr defaultColWidth="9" defaultRowHeight="13.5"/>
  <cols>
    <col min="1" max="1" width="3.75" style="30" customWidth="1"/>
    <col min="2" max="2" width="21.75" style="30" customWidth="1"/>
    <col min="3" max="3" width="10.25" style="30" customWidth="1"/>
    <col min="4" max="4" width="26.875" style="31" customWidth="1"/>
    <col min="5" max="6" width="7.125" style="30" customWidth="1"/>
    <col min="7" max="7" width="6.5" style="30" customWidth="1"/>
    <col min="8" max="11" width="7.125" style="30" customWidth="1"/>
    <col min="12" max="12" width="6.375" style="30" customWidth="1"/>
    <col min="13" max="13" width="11.625" style="32" customWidth="1"/>
    <col min="14" max="14" width="11.875" style="32" customWidth="1"/>
    <col min="15" max="15" width="6" style="30" customWidth="1"/>
    <col min="16" max="16384" width="9" style="30"/>
  </cols>
  <sheetData>
    <row r="1" spans="1:15" ht="36" customHeight="1">
      <c r="A1" s="33" t="s">
        <v>0</v>
      </c>
      <c r="B1" s="33"/>
      <c r="C1" s="33"/>
      <c r="D1" s="34"/>
      <c r="E1" s="33"/>
      <c r="F1" s="33"/>
      <c r="G1" s="33"/>
      <c r="H1" s="33"/>
      <c r="I1" s="33"/>
      <c r="J1" s="33"/>
      <c r="K1" s="33"/>
      <c r="L1" s="33"/>
      <c r="M1" s="33"/>
      <c r="N1" s="33"/>
      <c r="O1" s="33"/>
    </row>
    <row r="2" spans="1:15" ht="24" customHeight="1">
      <c r="A2" s="35"/>
      <c r="B2" s="35"/>
      <c r="C2" s="35"/>
      <c r="D2" s="8"/>
      <c r="E2" s="9"/>
      <c r="F2" s="36"/>
      <c r="G2" s="36"/>
      <c r="H2" s="36"/>
      <c r="I2" s="36"/>
      <c r="J2" s="36"/>
      <c r="K2" s="36"/>
      <c r="L2" s="25"/>
      <c r="M2" s="25"/>
      <c r="N2" s="37" t="s">
        <v>1</v>
      </c>
      <c r="O2" s="38"/>
    </row>
    <row r="3" spans="1:15" ht="27" customHeight="1">
      <c r="A3" s="39" t="s">
        <v>2</v>
      </c>
      <c r="B3" s="39" t="s">
        <v>3</v>
      </c>
      <c r="C3" s="39" t="s">
        <v>4</v>
      </c>
      <c r="D3" s="41" t="s">
        <v>5</v>
      </c>
      <c r="E3" s="39" t="s">
        <v>6</v>
      </c>
      <c r="F3" s="39" t="s">
        <v>7</v>
      </c>
      <c r="G3" s="39" t="s">
        <v>8</v>
      </c>
      <c r="H3" s="39" t="s">
        <v>9</v>
      </c>
      <c r="I3" s="39"/>
      <c r="J3" s="39"/>
      <c r="K3" s="39"/>
      <c r="L3" s="39" t="s">
        <v>10</v>
      </c>
      <c r="M3" s="39" t="s">
        <v>11</v>
      </c>
      <c r="N3" s="39" t="s">
        <v>12</v>
      </c>
      <c r="O3" s="39" t="s">
        <v>13</v>
      </c>
    </row>
    <row r="4" spans="1:15" ht="27" customHeight="1">
      <c r="A4" s="39"/>
      <c r="B4" s="39"/>
      <c r="C4" s="39"/>
      <c r="D4" s="41"/>
      <c r="E4" s="39"/>
      <c r="F4" s="39"/>
      <c r="G4" s="39"/>
      <c r="H4" s="10" t="s">
        <v>14</v>
      </c>
      <c r="I4" s="10" t="s">
        <v>15</v>
      </c>
      <c r="J4" s="10" t="s">
        <v>16</v>
      </c>
      <c r="K4" s="10" t="s">
        <v>17</v>
      </c>
      <c r="L4" s="39"/>
      <c r="M4" s="39"/>
      <c r="N4" s="39"/>
      <c r="O4" s="39"/>
    </row>
    <row r="5" spans="1:15" s="26" customFormat="1" ht="45.95" customHeight="1">
      <c r="A5" s="11">
        <v>1</v>
      </c>
      <c r="B5" s="12" t="s">
        <v>18</v>
      </c>
      <c r="C5" s="11" t="s">
        <v>19</v>
      </c>
      <c r="D5" s="12" t="s">
        <v>20</v>
      </c>
      <c r="E5" s="11" t="s">
        <v>21</v>
      </c>
      <c r="F5" s="11">
        <v>3576</v>
      </c>
      <c r="G5" s="11" t="s">
        <v>22</v>
      </c>
      <c r="H5" s="11">
        <v>1000</v>
      </c>
      <c r="I5" s="11">
        <v>300</v>
      </c>
      <c r="J5" s="11">
        <v>700</v>
      </c>
      <c r="K5" s="11"/>
      <c r="L5" s="11">
        <v>2018</v>
      </c>
      <c r="M5" s="11" t="s">
        <v>23</v>
      </c>
      <c r="N5" s="45" t="s">
        <v>24</v>
      </c>
      <c r="O5" s="11"/>
    </row>
    <row r="6" spans="1:15" s="26" customFormat="1" ht="44.1" customHeight="1">
      <c r="A6" s="11">
        <v>2</v>
      </c>
      <c r="B6" s="12" t="s">
        <v>25</v>
      </c>
      <c r="C6" s="11" t="s">
        <v>19</v>
      </c>
      <c r="D6" s="12" t="s">
        <v>26</v>
      </c>
      <c r="E6" s="11" t="s">
        <v>21</v>
      </c>
      <c r="F6" s="11">
        <v>122039</v>
      </c>
      <c r="G6" s="11" t="s">
        <v>27</v>
      </c>
      <c r="H6" s="21">
        <v>40000</v>
      </c>
      <c r="I6" s="21">
        <v>12000</v>
      </c>
      <c r="J6" s="21">
        <v>28000</v>
      </c>
      <c r="K6" s="11"/>
      <c r="L6" s="11">
        <v>2018</v>
      </c>
      <c r="M6" s="11" t="s">
        <v>23</v>
      </c>
      <c r="N6" s="45"/>
      <c r="O6" s="11"/>
    </row>
    <row r="7" spans="1:15" s="26" customFormat="1" ht="60" customHeight="1">
      <c r="A7" s="11">
        <v>3</v>
      </c>
      <c r="B7" s="12" t="s">
        <v>28</v>
      </c>
      <c r="C7" s="11" t="s">
        <v>19</v>
      </c>
      <c r="D7" s="12" t="s">
        <v>29</v>
      </c>
      <c r="E7" s="11" t="s">
        <v>21</v>
      </c>
      <c r="F7" s="11">
        <v>24521</v>
      </c>
      <c r="G7" s="11" t="s">
        <v>30</v>
      </c>
      <c r="H7" s="11">
        <v>8521</v>
      </c>
      <c r="I7" s="11"/>
      <c r="J7" s="11">
        <v>8521</v>
      </c>
      <c r="K7" s="11"/>
      <c r="L7" s="11">
        <v>2018</v>
      </c>
      <c r="M7" s="11" t="s">
        <v>23</v>
      </c>
      <c r="N7" s="45"/>
      <c r="O7" s="11"/>
    </row>
    <row r="8" spans="1:15" s="26" customFormat="1" ht="45" customHeight="1">
      <c r="A8" s="11">
        <v>4</v>
      </c>
      <c r="B8" s="12" t="s">
        <v>31</v>
      </c>
      <c r="C8" s="11" t="s">
        <v>32</v>
      </c>
      <c r="D8" s="12" t="s">
        <v>33</v>
      </c>
      <c r="E8" s="11" t="s">
        <v>21</v>
      </c>
      <c r="F8" s="11">
        <v>30</v>
      </c>
      <c r="G8" s="11">
        <v>2019</v>
      </c>
      <c r="H8" s="11">
        <v>30</v>
      </c>
      <c r="I8" s="11"/>
      <c r="J8" s="11">
        <v>30</v>
      </c>
      <c r="K8" s="11"/>
      <c r="L8" s="11">
        <v>2018</v>
      </c>
      <c r="M8" s="11" t="s">
        <v>32</v>
      </c>
      <c r="N8" s="45" t="s">
        <v>34</v>
      </c>
      <c r="O8" s="11"/>
    </row>
    <row r="9" spans="1:15" s="26" customFormat="1" ht="42.95" customHeight="1">
      <c r="A9" s="11">
        <v>5</v>
      </c>
      <c r="B9" s="12" t="s">
        <v>35</v>
      </c>
      <c r="C9" s="11" t="s">
        <v>32</v>
      </c>
      <c r="D9" s="12" t="s">
        <v>36</v>
      </c>
      <c r="E9" s="11" t="s">
        <v>21</v>
      </c>
      <c r="F9" s="11">
        <v>17</v>
      </c>
      <c r="G9" s="11">
        <v>2019</v>
      </c>
      <c r="H9" s="21">
        <v>17</v>
      </c>
      <c r="I9" s="21"/>
      <c r="J9" s="21">
        <v>17</v>
      </c>
      <c r="K9" s="11"/>
      <c r="L9" s="11">
        <v>2018</v>
      </c>
      <c r="M9" s="11" t="s">
        <v>32</v>
      </c>
      <c r="N9" s="45"/>
      <c r="O9" s="11"/>
    </row>
    <row r="10" spans="1:15" s="26" customFormat="1" ht="42" customHeight="1">
      <c r="A10" s="11">
        <v>6</v>
      </c>
      <c r="B10" s="12" t="s">
        <v>37</v>
      </c>
      <c r="C10" s="11" t="s">
        <v>32</v>
      </c>
      <c r="D10" s="12" t="s">
        <v>38</v>
      </c>
      <c r="E10" s="11" t="s">
        <v>21</v>
      </c>
      <c r="F10" s="11">
        <v>64</v>
      </c>
      <c r="G10" s="11">
        <v>2019</v>
      </c>
      <c r="H10" s="11">
        <v>64</v>
      </c>
      <c r="I10" s="11"/>
      <c r="J10" s="11">
        <v>64</v>
      </c>
      <c r="K10" s="11"/>
      <c r="L10" s="11">
        <v>2018</v>
      </c>
      <c r="M10" s="11" t="s">
        <v>32</v>
      </c>
      <c r="N10" s="45"/>
      <c r="O10" s="11"/>
    </row>
    <row r="11" spans="1:15" s="26" customFormat="1" ht="45" customHeight="1">
      <c r="A11" s="11">
        <v>7</v>
      </c>
      <c r="B11" s="12" t="s">
        <v>39</v>
      </c>
      <c r="C11" s="11" t="s">
        <v>32</v>
      </c>
      <c r="D11" s="12" t="s">
        <v>40</v>
      </c>
      <c r="E11" s="11" t="s">
        <v>21</v>
      </c>
      <c r="F11" s="11">
        <v>81</v>
      </c>
      <c r="G11" s="11">
        <v>2019</v>
      </c>
      <c r="H11" s="11">
        <v>81</v>
      </c>
      <c r="I11" s="11"/>
      <c r="J11" s="11">
        <v>81</v>
      </c>
      <c r="K11" s="11"/>
      <c r="L11" s="11">
        <v>2018</v>
      </c>
      <c r="M11" s="11" t="s">
        <v>32</v>
      </c>
      <c r="N11" s="45"/>
      <c r="O11" s="11"/>
    </row>
    <row r="12" spans="1:15" s="26" customFormat="1" ht="36" customHeight="1">
      <c r="A12" s="11">
        <v>8</v>
      </c>
      <c r="B12" s="12" t="s">
        <v>31</v>
      </c>
      <c r="C12" s="11" t="s">
        <v>41</v>
      </c>
      <c r="D12" s="12" t="s">
        <v>33</v>
      </c>
      <c r="E12" s="11" t="s">
        <v>21</v>
      </c>
      <c r="F12" s="11">
        <v>72</v>
      </c>
      <c r="G12" s="11">
        <v>2019</v>
      </c>
      <c r="H12" s="11">
        <v>72</v>
      </c>
      <c r="I12" s="11"/>
      <c r="J12" s="11">
        <v>72</v>
      </c>
      <c r="K12" s="11"/>
      <c r="L12" s="11">
        <v>2018</v>
      </c>
      <c r="M12" s="11" t="s">
        <v>41</v>
      </c>
      <c r="N12" s="45" t="s">
        <v>34</v>
      </c>
      <c r="O12" s="11"/>
    </row>
    <row r="13" spans="1:15" s="26" customFormat="1" ht="35.1" customHeight="1">
      <c r="A13" s="11">
        <v>9</v>
      </c>
      <c r="B13" s="12" t="s">
        <v>35</v>
      </c>
      <c r="C13" s="11" t="s">
        <v>41</v>
      </c>
      <c r="D13" s="12" t="s">
        <v>36</v>
      </c>
      <c r="E13" s="11" t="s">
        <v>21</v>
      </c>
      <c r="F13" s="11">
        <v>73</v>
      </c>
      <c r="G13" s="11">
        <v>2019</v>
      </c>
      <c r="H13" s="21">
        <v>73</v>
      </c>
      <c r="I13" s="21">
        <v>62</v>
      </c>
      <c r="J13" s="21">
        <v>11</v>
      </c>
      <c r="K13" s="11"/>
      <c r="L13" s="11">
        <v>2018</v>
      </c>
      <c r="M13" s="11" t="s">
        <v>41</v>
      </c>
      <c r="N13" s="45"/>
      <c r="O13" s="11"/>
    </row>
    <row r="14" spans="1:15" s="26" customFormat="1" ht="33.950000000000003" customHeight="1">
      <c r="A14" s="11">
        <v>10</v>
      </c>
      <c r="B14" s="12" t="s">
        <v>37</v>
      </c>
      <c r="C14" s="11" t="s">
        <v>41</v>
      </c>
      <c r="D14" s="12" t="s">
        <v>38</v>
      </c>
      <c r="E14" s="11" t="s">
        <v>21</v>
      </c>
      <c r="F14" s="11">
        <v>41</v>
      </c>
      <c r="G14" s="11">
        <v>2019</v>
      </c>
      <c r="H14" s="11">
        <v>41</v>
      </c>
      <c r="I14" s="11">
        <v>41</v>
      </c>
      <c r="J14" s="11"/>
      <c r="K14" s="11"/>
      <c r="L14" s="11">
        <v>2018</v>
      </c>
      <c r="M14" s="11" t="s">
        <v>41</v>
      </c>
      <c r="N14" s="45"/>
      <c r="O14" s="11"/>
    </row>
    <row r="15" spans="1:15" s="26" customFormat="1" ht="36" customHeight="1">
      <c r="A15" s="11">
        <v>11</v>
      </c>
      <c r="B15" s="12" t="s">
        <v>39</v>
      </c>
      <c r="C15" s="11" t="s">
        <v>41</v>
      </c>
      <c r="D15" s="12" t="s">
        <v>40</v>
      </c>
      <c r="E15" s="11" t="s">
        <v>21</v>
      </c>
      <c r="F15" s="11">
        <v>51.5</v>
      </c>
      <c r="G15" s="11">
        <v>2019</v>
      </c>
      <c r="H15" s="11">
        <v>51.5</v>
      </c>
      <c r="I15" s="11"/>
      <c r="J15" s="11">
        <v>51.5</v>
      </c>
      <c r="K15" s="11"/>
      <c r="L15" s="11">
        <v>2018</v>
      </c>
      <c r="M15" s="11" t="s">
        <v>41</v>
      </c>
      <c r="N15" s="45"/>
      <c r="O15" s="11"/>
    </row>
    <row r="16" spans="1:15" s="27" customFormat="1" ht="66" customHeight="1">
      <c r="A16" s="11">
        <v>12</v>
      </c>
      <c r="B16" s="11" t="s">
        <v>42</v>
      </c>
      <c r="C16" s="11" t="s">
        <v>43</v>
      </c>
      <c r="D16" s="12" t="s">
        <v>44</v>
      </c>
      <c r="E16" s="11" t="s">
        <v>45</v>
      </c>
      <c r="F16" s="11">
        <v>400</v>
      </c>
      <c r="G16" s="11">
        <v>2019</v>
      </c>
      <c r="H16" s="11">
        <v>400</v>
      </c>
      <c r="I16" s="11">
        <v>85</v>
      </c>
      <c r="J16" s="11">
        <v>315</v>
      </c>
      <c r="K16" s="11"/>
      <c r="L16" s="11">
        <v>2018</v>
      </c>
      <c r="M16" s="11" t="s">
        <v>43</v>
      </c>
      <c r="N16" s="46" t="s">
        <v>46</v>
      </c>
      <c r="O16" s="22"/>
    </row>
    <row r="17" spans="1:16" s="27" customFormat="1" ht="78" customHeight="1">
      <c r="A17" s="11">
        <v>13</v>
      </c>
      <c r="B17" s="11" t="s">
        <v>47</v>
      </c>
      <c r="C17" s="11" t="s">
        <v>43</v>
      </c>
      <c r="D17" s="12" t="s">
        <v>48</v>
      </c>
      <c r="E17" s="11" t="s">
        <v>45</v>
      </c>
      <c r="F17" s="11">
        <v>53</v>
      </c>
      <c r="G17" s="11" t="s">
        <v>49</v>
      </c>
      <c r="H17" s="11">
        <v>53</v>
      </c>
      <c r="I17" s="11"/>
      <c r="J17" s="11">
        <v>53</v>
      </c>
      <c r="K17" s="11"/>
      <c r="L17" s="11">
        <v>2018</v>
      </c>
      <c r="M17" s="11" t="s">
        <v>43</v>
      </c>
      <c r="N17" s="47"/>
      <c r="O17" s="22"/>
    </row>
    <row r="18" spans="1:16" s="27" customFormat="1" ht="33" customHeight="1">
      <c r="A18" s="11">
        <v>14</v>
      </c>
      <c r="B18" s="11" t="s">
        <v>50</v>
      </c>
      <c r="C18" s="11" t="s">
        <v>43</v>
      </c>
      <c r="D18" s="12" t="s">
        <v>51</v>
      </c>
      <c r="E18" s="11" t="s">
        <v>52</v>
      </c>
      <c r="F18" s="11">
        <v>65</v>
      </c>
      <c r="G18" s="11">
        <v>2019</v>
      </c>
      <c r="H18" s="11">
        <v>65</v>
      </c>
      <c r="I18" s="11"/>
      <c r="J18" s="11">
        <v>65</v>
      </c>
      <c r="K18" s="11"/>
      <c r="L18" s="11">
        <v>2018</v>
      </c>
      <c r="M18" s="11" t="s">
        <v>43</v>
      </c>
      <c r="N18" s="47"/>
      <c r="O18" s="22"/>
    </row>
    <row r="19" spans="1:16" s="27" customFormat="1" ht="33" customHeight="1">
      <c r="A19" s="11">
        <v>15</v>
      </c>
      <c r="B19" s="11" t="s">
        <v>53</v>
      </c>
      <c r="C19" s="11" t="s">
        <v>43</v>
      </c>
      <c r="D19" s="12" t="s">
        <v>54</v>
      </c>
      <c r="E19" s="11" t="s">
        <v>55</v>
      </c>
      <c r="F19" s="11">
        <v>60</v>
      </c>
      <c r="G19" s="11" t="s">
        <v>30</v>
      </c>
      <c r="H19" s="11">
        <v>60</v>
      </c>
      <c r="I19" s="11"/>
      <c r="J19" s="11">
        <v>60</v>
      </c>
      <c r="K19" s="11"/>
      <c r="L19" s="11">
        <v>2018</v>
      </c>
      <c r="M19" s="11" t="s">
        <v>43</v>
      </c>
      <c r="N19" s="47"/>
      <c r="O19" s="22"/>
    </row>
    <row r="20" spans="1:16" s="27" customFormat="1" ht="51" customHeight="1">
      <c r="A20" s="11">
        <v>16</v>
      </c>
      <c r="B20" s="11" t="s">
        <v>56</v>
      </c>
      <c r="C20" s="11" t="s">
        <v>43</v>
      </c>
      <c r="D20" s="12" t="s">
        <v>57</v>
      </c>
      <c r="E20" s="11" t="s">
        <v>58</v>
      </c>
      <c r="F20" s="11">
        <v>35</v>
      </c>
      <c r="G20" s="11" t="s">
        <v>59</v>
      </c>
      <c r="H20" s="11">
        <v>35</v>
      </c>
      <c r="I20" s="11"/>
      <c r="J20" s="11">
        <v>35</v>
      </c>
      <c r="K20" s="11"/>
      <c r="L20" s="11">
        <v>2018</v>
      </c>
      <c r="M20" s="11" t="s">
        <v>43</v>
      </c>
      <c r="N20" s="48"/>
      <c r="O20" s="22"/>
    </row>
    <row r="21" spans="1:16" s="28" customFormat="1" ht="21" customHeight="1">
      <c r="A21" s="13"/>
      <c r="B21" s="14" t="s">
        <v>60</v>
      </c>
      <c r="C21" s="13"/>
      <c r="D21" s="14"/>
      <c r="E21" s="13"/>
      <c r="F21" s="13">
        <f>SUM(F5:F20)</f>
        <v>151178.5</v>
      </c>
      <c r="G21" s="13"/>
      <c r="H21" s="13">
        <f>SUM(H5:H20)</f>
        <v>50563.5</v>
      </c>
      <c r="I21" s="13">
        <f>SUM(I5:I20)</f>
        <v>12488</v>
      </c>
      <c r="J21" s="13">
        <f>SUM(J5:J20)</f>
        <v>38075.5</v>
      </c>
      <c r="K21" s="13"/>
      <c r="L21" s="13"/>
      <c r="M21" s="13"/>
      <c r="N21" s="23"/>
      <c r="O21" s="13"/>
    </row>
    <row r="22" spans="1:16" s="29" customFormat="1" ht="30" customHeight="1">
      <c r="A22" s="15">
        <v>17</v>
      </c>
      <c r="B22" s="16" t="s">
        <v>61</v>
      </c>
      <c r="C22" s="17" t="s">
        <v>62</v>
      </c>
      <c r="D22" s="17" t="s">
        <v>63</v>
      </c>
      <c r="E22" s="15" t="s">
        <v>64</v>
      </c>
      <c r="F22" s="15">
        <v>25</v>
      </c>
      <c r="G22" s="15">
        <v>25</v>
      </c>
      <c r="H22" s="15">
        <f>SUM(I22:K22)</f>
        <v>25</v>
      </c>
      <c r="I22" s="15">
        <v>25</v>
      </c>
      <c r="J22" s="15"/>
      <c r="K22" s="15"/>
      <c r="L22" s="15">
        <v>2018</v>
      </c>
      <c r="M22" s="15" t="s">
        <v>62</v>
      </c>
      <c r="N22" s="42" t="s">
        <v>65</v>
      </c>
      <c r="O22" s="24"/>
    </row>
    <row r="23" spans="1:16" s="29" customFormat="1" ht="30" customHeight="1">
      <c r="A23" s="15">
        <v>18</v>
      </c>
      <c r="B23" s="16" t="s">
        <v>66</v>
      </c>
      <c r="C23" s="17" t="s">
        <v>62</v>
      </c>
      <c r="D23" s="16" t="s">
        <v>67</v>
      </c>
      <c r="E23" s="15" t="s">
        <v>62</v>
      </c>
      <c r="F23" s="15">
        <v>6</v>
      </c>
      <c r="G23" s="15">
        <v>6</v>
      </c>
      <c r="H23" s="15">
        <f>SUM(I23:K23)</f>
        <v>6</v>
      </c>
      <c r="I23" s="15">
        <v>6</v>
      </c>
      <c r="J23" s="15"/>
      <c r="K23" s="15"/>
      <c r="L23" s="15">
        <v>2018</v>
      </c>
      <c r="M23" s="40" t="s">
        <v>62</v>
      </c>
      <c r="N23" s="43"/>
      <c r="O23" s="24"/>
    </row>
    <row r="24" spans="1:16" s="29" customFormat="1" ht="45" customHeight="1">
      <c r="A24" s="15">
        <v>19</v>
      </c>
      <c r="B24" s="16" t="s">
        <v>68</v>
      </c>
      <c r="C24" s="17" t="s">
        <v>62</v>
      </c>
      <c r="D24" s="16" t="s">
        <v>69</v>
      </c>
      <c r="E24" s="15" t="s">
        <v>62</v>
      </c>
      <c r="F24" s="15">
        <v>19.100000000000001</v>
      </c>
      <c r="G24" s="15">
        <v>19.100000000000001</v>
      </c>
      <c r="H24" s="15">
        <f>SUM(I24:K24)</f>
        <v>19.100000000000001</v>
      </c>
      <c r="I24" s="15">
        <v>19.100000000000001</v>
      </c>
      <c r="J24" s="15"/>
      <c r="K24" s="15"/>
      <c r="L24" s="15">
        <v>2018</v>
      </c>
      <c r="M24" s="40"/>
      <c r="N24" s="44"/>
      <c r="O24" s="24"/>
      <c r="P24" s="29" t="s">
        <v>70</v>
      </c>
    </row>
    <row r="25" spans="1:16" s="28" customFormat="1" ht="21" customHeight="1">
      <c r="A25" s="13"/>
      <c r="B25" s="14" t="s">
        <v>71</v>
      </c>
      <c r="C25" s="13"/>
      <c r="D25" s="14"/>
      <c r="E25" s="13"/>
      <c r="F25" s="13">
        <f>SUM(F22:F24)</f>
        <v>50.1</v>
      </c>
      <c r="G25" s="13">
        <f>SUM(G22:G24)</f>
        <v>50.1</v>
      </c>
      <c r="H25" s="13">
        <f>SUM(H22:H24)</f>
        <v>50.1</v>
      </c>
      <c r="I25" s="13">
        <f>SUM(I22:I24)</f>
        <v>50.1</v>
      </c>
      <c r="J25" s="13"/>
      <c r="K25" s="13"/>
      <c r="L25" s="13"/>
      <c r="M25" s="13"/>
      <c r="N25" s="13"/>
      <c r="O25" s="13"/>
    </row>
    <row r="26" spans="1:16" s="29" customFormat="1" ht="41.1" customHeight="1">
      <c r="A26" s="15">
        <v>20</v>
      </c>
      <c r="B26" s="16" t="s">
        <v>72</v>
      </c>
      <c r="C26" s="40" t="s">
        <v>73</v>
      </c>
      <c r="D26" s="16" t="s">
        <v>74</v>
      </c>
      <c r="E26" s="15" t="s">
        <v>75</v>
      </c>
      <c r="F26" s="15">
        <v>22</v>
      </c>
      <c r="G26" s="15">
        <v>2019</v>
      </c>
      <c r="H26" s="15">
        <f t="shared" ref="H26:H31" si="0">SUM(I26:K26)</f>
        <v>22</v>
      </c>
      <c r="I26" s="15"/>
      <c r="J26" s="15">
        <v>22</v>
      </c>
      <c r="K26" s="15"/>
      <c r="L26" s="15">
        <v>2018</v>
      </c>
      <c r="M26" s="40" t="s">
        <v>73</v>
      </c>
      <c r="N26" s="40" t="s">
        <v>76</v>
      </c>
      <c r="O26" s="15"/>
    </row>
    <row r="27" spans="1:16" s="29" customFormat="1" ht="27" customHeight="1">
      <c r="A27" s="15">
        <v>21</v>
      </c>
      <c r="B27" s="16" t="s">
        <v>77</v>
      </c>
      <c r="C27" s="40"/>
      <c r="D27" s="16" t="s">
        <v>78</v>
      </c>
      <c r="E27" s="15" t="s">
        <v>75</v>
      </c>
      <c r="F27" s="15">
        <v>19.5</v>
      </c>
      <c r="G27" s="15">
        <v>2019</v>
      </c>
      <c r="H27" s="15">
        <f t="shared" si="0"/>
        <v>19.5</v>
      </c>
      <c r="I27" s="15"/>
      <c r="J27" s="15">
        <v>19.5</v>
      </c>
      <c r="K27" s="15"/>
      <c r="L27" s="15">
        <v>2018</v>
      </c>
      <c r="M27" s="40"/>
      <c r="N27" s="40"/>
      <c r="O27" s="15"/>
    </row>
    <row r="28" spans="1:16" s="29" customFormat="1" ht="36.950000000000003" customHeight="1">
      <c r="A28" s="15">
        <v>22</v>
      </c>
      <c r="B28" s="16" t="s">
        <v>79</v>
      </c>
      <c r="C28" s="40"/>
      <c r="D28" s="16" t="s">
        <v>80</v>
      </c>
      <c r="E28" s="15" t="s">
        <v>75</v>
      </c>
      <c r="F28" s="15">
        <v>10</v>
      </c>
      <c r="G28" s="15">
        <v>2019</v>
      </c>
      <c r="H28" s="15">
        <f t="shared" si="0"/>
        <v>10</v>
      </c>
      <c r="I28" s="15"/>
      <c r="J28" s="15">
        <v>10</v>
      </c>
      <c r="K28" s="15"/>
      <c r="L28" s="15">
        <v>2018</v>
      </c>
      <c r="M28" s="40"/>
      <c r="N28" s="40"/>
      <c r="O28" s="15"/>
    </row>
    <row r="29" spans="1:16" s="29" customFormat="1" ht="54" customHeight="1">
      <c r="A29" s="15">
        <v>23</v>
      </c>
      <c r="B29" s="16" t="s">
        <v>81</v>
      </c>
      <c r="C29" s="40"/>
      <c r="D29" s="16" t="s">
        <v>82</v>
      </c>
      <c r="E29" s="15" t="s">
        <v>75</v>
      </c>
      <c r="F29" s="15">
        <v>47</v>
      </c>
      <c r="G29" s="15" t="s">
        <v>83</v>
      </c>
      <c r="H29" s="15">
        <f t="shared" si="0"/>
        <v>47</v>
      </c>
      <c r="I29" s="15">
        <v>45</v>
      </c>
      <c r="J29" s="15">
        <v>2</v>
      </c>
      <c r="K29" s="15"/>
      <c r="L29" s="15">
        <v>2018</v>
      </c>
      <c r="M29" s="40"/>
      <c r="N29" s="40"/>
      <c r="O29" s="15"/>
    </row>
    <row r="30" spans="1:16" s="29" customFormat="1" ht="45" customHeight="1">
      <c r="A30" s="15">
        <v>24</v>
      </c>
      <c r="B30" s="16" t="s">
        <v>84</v>
      </c>
      <c r="C30" s="40"/>
      <c r="D30" s="16" t="s">
        <v>85</v>
      </c>
      <c r="E30" s="15" t="s">
        <v>75</v>
      </c>
      <c r="F30" s="15">
        <v>30</v>
      </c>
      <c r="G30" s="15">
        <v>2019</v>
      </c>
      <c r="H30" s="15">
        <f t="shared" si="0"/>
        <v>30</v>
      </c>
      <c r="I30" s="15"/>
      <c r="J30" s="15">
        <v>30</v>
      </c>
      <c r="K30" s="15"/>
      <c r="L30" s="15">
        <v>2018</v>
      </c>
      <c r="M30" s="40"/>
      <c r="N30" s="40"/>
      <c r="O30" s="15"/>
    </row>
    <row r="31" spans="1:16" s="29" customFormat="1" ht="30" customHeight="1">
      <c r="A31" s="15">
        <v>25</v>
      </c>
      <c r="B31" s="16" t="s">
        <v>86</v>
      </c>
      <c r="C31" s="40"/>
      <c r="D31" s="16" t="s">
        <v>87</v>
      </c>
      <c r="E31" s="15" t="s">
        <v>75</v>
      </c>
      <c r="F31" s="15">
        <v>50</v>
      </c>
      <c r="G31" s="15">
        <v>2019</v>
      </c>
      <c r="H31" s="15">
        <f t="shared" si="0"/>
        <v>50</v>
      </c>
      <c r="I31" s="15"/>
      <c r="J31" s="15">
        <v>50</v>
      </c>
      <c r="K31" s="15"/>
      <c r="L31" s="15">
        <v>2018</v>
      </c>
      <c r="M31" s="40"/>
      <c r="N31" s="40"/>
      <c r="O31" s="15"/>
    </row>
    <row r="32" spans="1:16" s="28" customFormat="1" ht="21" customHeight="1">
      <c r="A32" s="13"/>
      <c r="B32" s="14" t="s">
        <v>88</v>
      </c>
      <c r="C32" s="13"/>
      <c r="D32" s="14"/>
      <c r="E32" s="13"/>
      <c r="F32" s="13">
        <f>SUM(F26:F31)</f>
        <v>178.5</v>
      </c>
      <c r="G32" s="13"/>
      <c r="H32" s="13">
        <f>SUM(H26:H31)</f>
        <v>178.5</v>
      </c>
      <c r="I32" s="13">
        <f>SUM(I26:I31)</f>
        <v>45</v>
      </c>
      <c r="J32" s="13">
        <f>SUM(J26:J31)</f>
        <v>133.5</v>
      </c>
      <c r="K32" s="13"/>
      <c r="L32" s="13"/>
      <c r="M32" s="13"/>
      <c r="N32" s="13"/>
      <c r="O32" s="13"/>
    </row>
    <row r="33" spans="1:16" s="29" customFormat="1" ht="18" customHeight="1">
      <c r="A33" s="15">
        <v>26</v>
      </c>
      <c r="B33" s="16" t="s">
        <v>89</v>
      </c>
      <c r="C33" s="16"/>
      <c r="D33" s="16" t="s">
        <v>90</v>
      </c>
      <c r="E33" s="15" t="s">
        <v>75</v>
      </c>
      <c r="F33" s="15">
        <v>19</v>
      </c>
      <c r="G33" s="15">
        <v>2019</v>
      </c>
      <c r="H33" s="15">
        <f>SUM(I33:K33)</f>
        <v>19</v>
      </c>
      <c r="I33" s="15"/>
      <c r="J33" s="15">
        <v>19</v>
      </c>
      <c r="K33" s="15"/>
      <c r="L33" s="15">
        <v>2018</v>
      </c>
      <c r="M33" s="42" t="s">
        <v>91</v>
      </c>
      <c r="N33" s="42" t="s">
        <v>92</v>
      </c>
      <c r="O33" s="16"/>
    </row>
    <row r="34" spans="1:16" s="29" customFormat="1" ht="24" customHeight="1">
      <c r="A34" s="15">
        <v>27</v>
      </c>
      <c r="B34" s="16" t="s">
        <v>93</v>
      </c>
      <c r="C34" s="16"/>
      <c r="D34" s="16" t="s">
        <v>94</v>
      </c>
      <c r="E34" s="15" t="s">
        <v>75</v>
      </c>
      <c r="F34" s="15">
        <v>18</v>
      </c>
      <c r="G34" s="15">
        <v>2019</v>
      </c>
      <c r="H34" s="15">
        <f t="shared" ref="H34:H39" si="1">SUM(I34:K34)</f>
        <v>18</v>
      </c>
      <c r="I34" s="15"/>
      <c r="J34" s="15">
        <v>18</v>
      </c>
      <c r="K34" s="15"/>
      <c r="L34" s="15">
        <v>2018</v>
      </c>
      <c r="M34" s="43"/>
      <c r="N34" s="43"/>
      <c r="O34" s="16"/>
    </row>
    <row r="35" spans="1:16" s="29" customFormat="1" ht="24" customHeight="1">
      <c r="A35" s="15">
        <v>28</v>
      </c>
      <c r="B35" s="16" t="s">
        <v>95</v>
      </c>
      <c r="C35" s="16"/>
      <c r="D35" s="16" t="s">
        <v>96</v>
      </c>
      <c r="E35" s="15" t="s">
        <v>75</v>
      </c>
      <c r="F35" s="15">
        <v>90</v>
      </c>
      <c r="G35" s="15" t="s">
        <v>30</v>
      </c>
      <c r="H35" s="15">
        <f t="shared" si="1"/>
        <v>60</v>
      </c>
      <c r="I35" s="15"/>
      <c r="J35" s="15">
        <v>60</v>
      </c>
      <c r="K35" s="15"/>
      <c r="L35" s="15">
        <v>2018</v>
      </c>
      <c r="M35" s="43"/>
      <c r="N35" s="43"/>
      <c r="O35" s="16"/>
    </row>
    <row r="36" spans="1:16" s="29" customFormat="1" ht="18" customHeight="1">
      <c r="A36" s="15">
        <v>29</v>
      </c>
      <c r="B36" s="16" t="s">
        <v>97</v>
      </c>
      <c r="C36" s="16"/>
      <c r="D36" s="16" t="s">
        <v>98</v>
      </c>
      <c r="E36" s="15" t="s">
        <v>75</v>
      </c>
      <c r="F36" s="15">
        <v>9</v>
      </c>
      <c r="G36" s="15">
        <v>2019</v>
      </c>
      <c r="H36" s="15">
        <f t="shared" si="1"/>
        <v>9</v>
      </c>
      <c r="I36" s="15">
        <v>9</v>
      </c>
      <c r="J36" s="15"/>
      <c r="K36" s="15"/>
      <c r="L36" s="15">
        <v>2018</v>
      </c>
      <c r="M36" s="43"/>
      <c r="N36" s="43"/>
      <c r="O36" s="16"/>
    </row>
    <row r="37" spans="1:16" s="29" customFormat="1" ht="18" customHeight="1">
      <c r="A37" s="15">
        <v>30</v>
      </c>
      <c r="B37" s="16" t="s">
        <v>99</v>
      </c>
      <c r="C37" s="16"/>
      <c r="D37" s="16" t="s">
        <v>100</v>
      </c>
      <c r="E37" s="15" t="s">
        <v>75</v>
      </c>
      <c r="F37" s="15">
        <v>20</v>
      </c>
      <c r="G37" s="15">
        <v>2019</v>
      </c>
      <c r="H37" s="15">
        <f t="shared" si="1"/>
        <v>20</v>
      </c>
      <c r="I37" s="15">
        <v>20</v>
      </c>
      <c r="J37" s="15"/>
      <c r="K37" s="15"/>
      <c r="L37" s="15">
        <v>2018</v>
      </c>
      <c r="M37" s="43"/>
      <c r="N37" s="43"/>
      <c r="O37" s="16"/>
    </row>
    <row r="38" spans="1:16" s="29" customFormat="1" ht="18" customHeight="1">
      <c r="A38" s="15">
        <v>31</v>
      </c>
      <c r="B38" s="16" t="s">
        <v>101</v>
      </c>
      <c r="C38" s="16"/>
      <c r="D38" s="16" t="s">
        <v>102</v>
      </c>
      <c r="E38" s="15" t="s">
        <v>75</v>
      </c>
      <c r="F38" s="15">
        <v>20</v>
      </c>
      <c r="G38" s="15">
        <v>2019</v>
      </c>
      <c r="H38" s="15">
        <f t="shared" si="1"/>
        <v>20</v>
      </c>
      <c r="I38" s="15">
        <v>20</v>
      </c>
      <c r="J38" s="15"/>
      <c r="K38" s="15"/>
      <c r="L38" s="15">
        <v>2018</v>
      </c>
      <c r="M38" s="43"/>
      <c r="N38" s="43"/>
      <c r="O38" s="16"/>
    </row>
    <row r="39" spans="1:16" s="29" customFormat="1" ht="24" customHeight="1">
      <c r="A39" s="15">
        <v>32</v>
      </c>
      <c r="B39" s="16" t="s">
        <v>103</v>
      </c>
      <c r="C39" s="16"/>
      <c r="D39" s="16" t="s">
        <v>104</v>
      </c>
      <c r="E39" s="15" t="s">
        <v>75</v>
      </c>
      <c r="F39" s="15">
        <v>30</v>
      </c>
      <c r="G39" s="15">
        <v>2019</v>
      </c>
      <c r="H39" s="15">
        <f t="shared" si="1"/>
        <v>30</v>
      </c>
      <c r="I39" s="15">
        <v>15</v>
      </c>
      <c r="J39" s="15">
        <v>15</v>
      </c>
      <c r="K39" s="15"/>
      <c r="L39" s="15">
        <v>2018</v>
      </c>
      <c r="M39" s="44"/>
      <c r="N39" s="44"/>
      <c r="O39" s="16"/>
    </row>
    <row r="40" spans="1:16" s="28" customFormat="1" ht="18" customHeight="1">
      <c r="A40" s="18"/>
      <c r="B40" s="14" t="s">
        <v>105</v>
      </c>
      <c r="C40" s="19"/>
      <c r="D40" s="20"/>
      <c r="E40" s="19"/>
      <c r="F40" s="18">
        <f>SUM(F33:F39)</f>
        <v>206</v>
      </c>
      <c r="G40" s="18"/>
      <c r="H40" s="18">
        <f>SUM(H33:H39)</f>
        <v>176</v>
      </c>
      <c r="I40" s="18">
        <f>SUM(I33:I39)</f>
        <v>64</v>
      </c>
      <c r="J40" s="18">
        <f>SUM(J33:J39)</f>
        <v>112</v>
      </c>
      <c r="K40" s="19"/>
      <c r="L40" s="19"/>
      <c r="M40" s="18"/>
      <c r="N40" s="18"/>
      <c r="O40" s="19"/>
      <c r="P40" s="29"/>
    </row>
    <row r="41" spans="1:16" s="29" customFormat="1" ht="75" customHeight="1">
      <c r="A41" s="15">
        <v>33</v>
      </c>
      <c r="B41" s="16" t="s">
        <v>106</v>
      </c>
      <c r="C41" s="15" t="s">
        <v>107</v>
      </c>
      <c r="D41" s="16" t="s">
        <v>108</v>
      </c>
      <c r="E41" s="15" t="s">
        <v>75</v>
      </c>
      <c r="F41" s="15">
        <v>130</v>
      </c>
      <c r="G41" s="15">
        <v>2019</v>
      </c>
      <c r="H41" s="15">
        <f>SUM(I41:K41)</f>
        <v>130</v>
      </c>
      <c r="I41" s="15">
        <v>65</v>
      </c>
      <c r="J41" s="15">
        <v>65</v>
      </c>
      <c r="K41" s="15"/>
      <c r="L41" s="15">
        <v>2018</v>
      </c>
      <c r="M41" s="15" t="s">
        <v>107</v>
      </c>
      <c r="N41" s="15" t="s">
        <v>109</v>
      </c>
      <c r="O41" s="15"/>
    </row>
    <row r="42" spans="1:16" s="28" customFormat="1" ht="21" customHeight="1">
      <c r="A42" s="13"/>
      <c r="B42" s="14" t="s">
        <v>110</v>
      </c>
      <c r="C42" s="13"/>
      <c r="D42" s="14"/>
      <c r="E42" s="13"/>
      <c r="F42" s="13">
        <f>SUM(F41:F41)</f>
        <v>130</v>
      </c>
      <c r="G42" s="13"/>
      <c r="H42" s="13">
        <f>SUM(H41:H41)</f>
        <v>130</v>
      </c>
      <c r="I42" s="13">
        <f>SUM(I41:I41)</f>
        <v>65</v>
      </c>
      <c r="J42" s="13">
        <f>SUM(J41:J41)</f>
        <v>65</v>
      </c>
      <c r="K42" s="13"/>
      <c r="L42" s="13"/>
      <c r="M42" s="13"/>
      <c r="N42" s="13"/>
      <c r="O42" s="13"/>
    </row>
    <row r="43" spans="1:16" s="29" customFormat="1" ht="42" customHeight="1">
      <c r="A43" s="15">
        <v>34</v>
      </c>
      <c r="B43" s="16" t="s">
        <v>111</v>
      </c>
      <c r="C43" s="15" t="s">
        <v>112</v>
      </c>
      <c r="D43" s="16" t="s">
        <v>113</v>
      </c>
      <c r="E43" s="15" t="s">
        <v>114</v>
      </c>
      <c r="F43" s="15">
        <v>91300</v>
      </c>
      <c r="G43" s="15" t="s">
        <v>49</v>
      </c>
      <c r="H43" s="15">
        <f t="shared" ref="H43:H48" si="2">SUM(I43:K43)</f>
        <v>30000</v>
      </c>
      <c r="I43" s="15">
        <v>9000</v>
      </c>
      <c r="J43" s="15"/>
      <c r="K43" s="15">
        <v>21000</v>
      </c>
      <c r="L43" s="15">
        <v>2017</v>
      </c>
      <c r="M43" s="15" t="s">
        <v>115</v>
      </c>
      <c r="N43" s="40" t="s">
        <v>116</v>
      </c>
      <c r="O43" s="15"/>
    </row>
    <row r="44" spans="1:16" s="29" customFormat="1" ht="38.1" customHeight="1">
      <c r="A44" s="15">
        <v>38</v>
      </c>
      <c r="B44" s="16" t="s">
        <v>117</v>
      </c>
      <c r="C44" s="15" t="s">
        <v>118</v>
      </c>
      <c r="D44" s="16" t="s">
        <v>119</v>
      </c>
      <c r="E44" s="15" t="s">
        <v>114</v>
      </c>
      <c r="F44" s="15">
        <v>120</v>
      </c>
      <c r="G44" s="15">
        <v>2019</v>
      </c>
      <c r="H44" s="15">
        <f t="shared" si="2"/>
        <v>120</v>
      </c>
      <c r="I44" s="15"/>
      <c r="J44" s="15">
        <v>50</v>
      </c>
      <c r="K44" s="15">
        <v>70</v>
      </c>
      <c r="L44" s="15">
        <v>2018</v>
      </c>
      <c r="M44" s="15" t="s">
        <v>118</v>
      </c>
      <c r="N44" s="40"/>
      <c r="O44" s="15"/>
    </row>
    <row r="45" spans="1:16" s="29" customFormat="1" ht="39" customHeight="1">
      <c r="A45" s="15">
        <v>39</v>
      </c>
      <c r="B45" s="16" t="s">
        <v>120</v>
      </c>
      <c r="C45" s="15" t="s">
        <v>121</v>
      </c>
      <c r="D45" s="16" t="s">
        <v>122</v>
      </c>
      <c r="E45" s="15" t="s">
        <v>114</v>
      </c>
      <c r="F45" s="15">
        <v>22.5</v>
      </c>
      <c r="G45" s="15">
        <v>2019</v>
      </c>
      <c r="H45" s="15">
        <f t="shared" si="2"/>
        <v>22.5</v>
      </c>
      <c r="I45" s="15"/>
      <c r="J45" s="15">
        <v>22.5</v>
      </c>
      <c r="K45" s="15"/>
      <c r="L45" s="15">
        <v>2018</v>
      </c>
      <c r="M45" s="15" t="s">
        <v>121</v>
      </c>
      <c r="N45" s="40"/>
      <c r="O45" s="15"/>
    </row>
    <row r="46" spans="1:16" s="29" customFormat="1" ht="24" customHeight="1">
      <c r="A46" s="15">
        <v>35</v>
      </c>
      <c r="B46" s="16" t="s">
        <v>123</v>
      </c>
      <c r="C46" s="15" t="s">
        <v>124</v>
      </c>
      <c r="D46" s="16" t="s">
        <v>125</v>
      </c>
      <c r="E46" s="15" t="s">
        <v>126</v>
      </c>
      <c r="F46" s="15">
        <v>25</v>
      </c>
      <c r="G46" s="15">
        <v>2019</v>
      </c>
      <c r="H46" s="15">
        <f t="shared" si="2"/>
        <v>25</v>
      </c>
      <c r="I46" s="15"/>
      <c r="J46" s="15">
        <v>15</v>
      </c>
      <c r="K46" s="15">
        <v>10</v>
      </c>
      <c r="L46" s="15">
        <v>2018</v>
      </c>
      <c r="M46" s="15" t="s">
        <v>124</v>
      </c>
      <c r="N46" s="15" t="s">
        <v>127</v>
      </c>
      <c r="O46" s="15"/>
    </row>
    <row r="47" spans="1:16" s="29" customFormat="1" ht="66" customHeight="1">
      <c r="A47" s="15">
        <v>36</v>
      </c>
      <c r="B47" s="16" t="s">
        <v>128</v>
      </c>
      <c r="C47" s="15" t="s">
        <v>121</v>
      </c>
      <c r="D47" s="16" t="s">
        <v>129</v>
      </c>
      <c r="E47" s="15" t="s">
        <v>114</v>
      </c>
      <c r="F47" s="15">
        <v>400</v>
      </c>
      <c r="G47" s="15">
        <v>2019</v>
      </c>
      <c r="H47" s="15">
        <f t="shared" si="2"/>
        <v>400</v>
      </c>
      <c r="I47" s="15"/>
      <c r="J47" s="15">
        <v>400</v>
      </c>
      <c r="K47" s="15"/>
      <c r="L47" s="15">
        <v>2018</v>
      </c>
      <c r="M47" s="15" t="s">
        <v>130</v>
      </c>
      <c r="N47" s="15" t="s">
        <v>131</v>
      </c>
      <c r="O47" s="15"/>
    </row>
    <row r="48" spans="1:16" s="28" customFormat="1" ht="24" customHeight="1">
      <c r="A48" s="15">
        <v>37</v>
      </c>
      <c r="B48" s="16" t="s">
        <v>132</v>
      </c>
      <c r="C48" s="15" t="s">
        <v>133</v>
      </c>
      <c r="D48" s="16" t="s">
        <v>134</v>
      </c>
      <c r="E48" s="15" t="s">
        <v>135</v>
      </c>
      <c r="F48" s="15">
        <v>150</v>
      </c>
      <c r="G48" s="15">
        <v>2019</v>
      </c>
      <c r="H48" s="15">
        <f t="shared" si="2"/>
        <v>150</v>
      </c>
      <c r="I48" s="15"/>
      <c r="J48" s="15">
        <v>90</v>
      </c>
      <c r="K48" s="15">
        <v>60</v>
      </c>
      <c r="L48" s="15">
        <v>2018</v>
      </c>
      <c r="M48" s="15" t="s">
        <v>133</v>
      </c>
      <c r="N48" s="15" t="s">
        <v>136</v>
      </c>
      <c r="O48" s="15"/>
      <c r="P48" s="29"/>
    </row>
    <row r="49" spans="1:15" s="28" customFormat="1" ht="18" customHeight="1">
      <c r="A49" s="18"/>
      <c r="B49" s="14" t="s">
        <v>137</v>
      </c>
      <c r="C49" s="19"/>
      <c r="D49" s="20"/>
      <c r="E49" s="19"/>
      <c r="F49" s="18">
        <f t="shared" ref="F49:K49" si="3">SUM(F43:F45)</f>
        <v>91442.5</v>
      </c>
      <c r="G49" s="18">
        <f t="shared" si="3"/>
        <v>4038</v>
      </c>
      <c r="H49" s="18">
        <f t="shared" si="3"/>
        <v>30142.5</v>
      </c>
      <c r="I49" s="18">
        <f t="shared" si="3"/>
        <v>9000</v>
      </c>
      <c r="J49" s="18">
        <f t="shared" si="3"/>
        <v>72.5</v>
      </c>
      <c r="K49" s="19">
        <f t="shared" si="3"/>
        <v>21070</v>
      </c>
      <c r="L49" s="19"/>
      <c r="M49" s="18"/>
      <c r="N49" s="18"/>
      <c r="O49" s="19"/>
    </row>
    <row r="50" spans="1:15" s="29" customFormat="1" ht="60" customHeight="1">
      <c r="A50" s="15">
        <v>40</v>
      </c>
      <c r="B50" s="16" t="s">
        <v>138</v>
      </c>
      <c r="C50" s="15" t="s">
        <v>139</v>
      </c>
      <c r="D50" s="16" t="s">
        <v>140</v>
      </c>
      <c r="E50" s="15" t="s">
        <v>141</v>
      </c>
      <c r="F50" s="15">
        <v>5501</v>
      </c>
      <c r="G50" s="15" t="s">
        <v>142</v>
      </c>
      <c r="H50" s="15">
        <f>SUM(I50:K50)</f>
        <v>3000</v>
      </c>
      <c r="I50" s="15">
        <v>1000</v>
      </c>
      <c r="J50" s="15">
        <v>1000</v>
      </c>
      <c r="K50" s="15">
        <v>1000</v>
      </c>
      <c r="L50" s="15">
        <v>2018</v>
      </c>
      <c r="M50" s="15" t="s">
        <v>139</v>
      </c>
      <c r="N50" s="15" t="s">
        <v>143</v>
      </c>
      <c r="O50" s="15"/>
    </row>
    <row r="51" spans="1:15" s="28" customFormat="1" ht="18" customHeight="1">
      <c r="A51" s="18"/>
      <c r="B51" s="14" t="s">
        <v>144</v>
      </c>
      <c r="C51" s="19"/>
      <c r="D51" s="20"/>
      <c r="E51" s="19"/>
      <c r="F51" s="18">
        <f>SUM(F50:F50)</f>
        <v>5501</v>
      </c>
      <c r="G51" s="18"/>
      <c r="H51" s="18">
        <f>SUM(H50:H50)</f>
        <v>3000</v>
      </c>
      <c r="I51" s="18">
        <f>SUM(I50:I50)</f>
        <v>1000</v>
      </c>
      <c r="J51" s="18">
        <f>SUM(J50:J50)</f>
        <v>1000</v>
      </c>
      <c r="K51" s="18">
        <f>SUM(K50:K50)</f>
        <v>1000</v>
      </c>
      <c r="L51" s="19"/>
      <c r="M51" s="18"/>
      <c r="N51" s="18"/>
      <c r="O51" s="19"/>
    </row>
    <row r="52" spans="1:15" s="28" customFormat="1" ht="18" customHeight="1">
      <c r="A52" s="18"/>
      <c r="B52" s="14" t="s">
        <v>145</v>
      </c>
      <c r="C52" s="19"/>
      <c r="D52" s="20"/>
      <c r="E52" s="19"/>
      <c r="F52" s="18">
        <f t="shared" ref="F52:K52" si="4">F21+F25+F32+F40+F42+F49+F51</f>
        <v>248686.6</v>
      </c>
      <c r="G52" s="18">
        <f t="shared" si="4"/>
        <v>4088.1</v>
      </c>
      <c r="H52" s="18">
        <f t="shared" si="4"/>
        <v>84240.6</v>
      </c>
      <c r="I52" s="18">
        <f t="shared" si="4"/>
        <v>22712.1</v>
      </c>
      <c r="J52" s="18">
        <f t="shared" si="4"/>
        <v>39458.5</v>
      </c>
      <c r="K52" s="18">
        <f t="shared" si="4"/>
        <v>22070</v>
      </c>
      <c r="L52" s="19"/>
      <c r="M52" s="18"/>
      <c r="N52" s="18"/>
      <c r="O52" s="19"/>
    </row>
  </sheetData>
  <sheetProtection selectLockedCells="1" selectUnlockedCells="1"/>
  <mergeCells count="28">
    <mergeCell ref="N43:N45"/>
    <mergeCell ref="O3:O4"/>
    <mergeCell ref="M23:M24"/>
    <mergeCell ref="M26:M31"/>
    <mergeCell ref="M33:M39"/>
    <mergeCell ref="N3:N4"/>
    <mergeCell ref="N5:N7"/>
    <mergeCell ref="N8:N11"/>
    <mergeCell ref="N12:N15"/>
    <mergeCell ref="N16:N20"/>
    <mergeCell ref="N22:N24"/>
    <mergeCell ref="N26:N31"/>
    <mergeCell ref="N33:N39"/>
    <mergeCell ref="C26:C31"/>
    <mergeCell ref="D3:D4"/>
    <mergeCell ref="E3:E4"/>
    <mergeCell ref="F3:F4"/>
    <mergeCell ref="G3:G4"/>
    <mergeCell ref="A1:O1"/>
    <mergeCell ref="A2:C2"/>
    <mergeCell ref="F2:K2"/>
    <mergeCell ref="N2:O2"/>
    <mergeCell ref="H3:K3"/>
    <mergeCell ref="A3:A4"/>
    <mergeCell ref="B3:B4"/>
    <mergeCell ref="C3:C4"/>
    <mergeCell ref="L3:L4"/>
    <mergeCell ref="M3:M4"/>
  </mergeCells>
  <phoneticPr fontId="9" type="noConversion"/>
  <pageMargins left="0" right="0" top="1" bottom="0.78680555555555598"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P41"/>
  <sheetViews>
    <sheetView topLeftCell="A28" workbookViewId="0">
      <selection activeCell="A28" sqref="A1:XFD1048576"/>
    </sheetView>
  </sheetViews>
  <sheetFormatPr defaultColWidth="9" defaultRowHeight="13.5"/>
  <cols>
    <col min="1" max="1" width="3.75" style="1" customWidth="1"/>
    <col min="2" max="2" width="23.5" style="6" customWidth="1"/>
    <col min="3" max="3" width="10.25" style="1" customWidth="1"/>
    <col min="4" max="4" width="26.875" style="6" customWidth="1"/>
    <col min="5" max="5" width="8.25" style="1" customWidth="1"/>
    <col min="6" max="6" width="7.125" style="1" customWidth="1"/>
    <col min="7" max="7" width="6.5" style="1" customWidth="1"/>
    <col min="8" max="11" width="7.125" style="1" customWidth="1"/>
    <col min="12" max="12" width="6.375" style="1" customWidth="1"/>
    <col min="13" max="13" width="11.25" style="7" customWidth="1"/>
    <col min="14" max="14" width="11.875" style="7" customWidth="1"/>
    <col min="15" max="15" width="6" style="1" customWidth="1"/>
    <col min="16" max="16384" width="9" style="1"/>
  </cols>
  <sheetData>
    <row r="1" spans="1:15" ht="36" customHeight="1">
      <c r="A1" s="49" t="s">
        <v>0</v>
      </c>
      <c r="B1" s="50"/>
      <c r="C1" s="49"/>
      <c r="D1" s="50"/>
      <c r="E1" s="49"/>
      <c r="F1" s="49"/>
      <c r="G1" s="49"/>
      <c r="H1" s="49"/>
      <c r="I1" s="49"/>
      <c r="J1" s="49"/>
      <c r="K1" s="49"/>
      <c r="L1" s="49"/>
      <c r="M1" s="49"/>
      <c r="N1" s="49"/>
      <c r="O1" s="49"/>
    </row>
    <row r="2" spans="1:15" ht="24" customHeight="1">
      <c r="A2" s="35"/>
      <c r="B2" s="35"/>
      <c r="C2" s="35"/>
      <c r="D2" s="8"/>
      <c r="E2" s="9"/>
      <c r="F2" s="36"/>
      <c r="G2" s="36"/>
      <c r="H2" s="36"/>
      <c r="I2" s="36"/>
      <c r="J2" s="36"/>
      <c r="K2" s="36"/>
      <c r="L2" s="25"/>
      <c r="M2" s="25"/>
      <c r="N2" s="37" t="s">
        <v>1</v>
      </c>
      <c r="O2" s="38"/>
    </row>
    <row r="3" spans="1:15" ht="27" customHeight="1">
      <c r="A3" s="39" t="s">
        <v>2</v>
      </c>
      <c r="B3" s="41" t="s">
        <v>3</v>
      </c>
      <c r="C3" s="39" t="s">
        <v>4</v>
      </c>
      <c r="D3" s="41" t="s">
        <v>5</v>
      </c>
      <c r="E3" s="39" t="s">
        <v>6</v>
      </c>
      <c r="F3" s="39" t="s">
        <v>7</v>
      </c>
      <c r="G3" s="39" t="s">
        <v>8</v>
      </c>
      <c r="H3" s="39" t="s">
        <v>9</v>
      </c>
      <c r="I3" s="39"/>
      <c r="J3" s="39"/>
      <c r="K3" s="39"/>
      <c r="L3" s="39" t="s">
        <v>10</v>
      </c>
      <c r="M3" s="39" t="s">
        <v>11</v>
      </c>
      <c r="N3" s="39" t="s">
        <v>12</v>
      </c>
      <c r="O3" s="39" t="s">
        <v>13</v>
      </c>
    </row>
    <row r="4" spans="1:15" ht="27" customHeight="1">
      <c r="A4" s="39"/>
      <c r="B4" s="41"/>
      <c r="C4" s="39"/>
      <c r="D4" s="41"/>
      <c r="E4" s="39"/>
      <c r="F4" s="39"/>
      <c r="G4" s="39"/>
      <c r="H4" s="10" t="s">
        <v>14</v>
      </c>
      <c r="I4" s="10" t="s">
        <v>15</v>
      </c>
      <c r="J4" s="10" t="s">
        <v>16</v>
      </c>
      <c r="K4" s="10" t="s">
        <v>17</v>
      </c>
      <c r="L4" s="39"/>
      <c r="M4" s="39"/>
      <c r="N4" s="39"/>
      <c r="O4" s="39"/>
    </row>
    <row r="5" spans="1:15" s="2" customFormat="1" ht="45.95" customHeight="1">
      <c r="A5" s="11">
        <v>1</v>
      </c>
      <c r="B5" s="12" t="s">
        <v>18</v>
      </c>
      <c r="C5" s="11" t="s">
        <v>19</v>
      </c>
      <c r="D5" s="12" t="s">
        <v>20</v>
      </c>
      <c r="E5" s="11" t="s">
        <v>75</v>
      </c>
      <c r="F5" s="11">
        <v>3576</v>
      </c>
      <c r="G5" s="11" t="s">
        <v>22</v>
      </c>
      <c r="H5" s="11">
        <f>SUM(I5:K5)</f>
        <v>1000</v>
      </c>
      <c r="I5" s="11">
        <v>300</v>
      </c>
      <c r="J5" s="11">
        <v>700</v>
      </c>
      <c r="K5" s="11"/>
      <c r="L5" s="11">
        <v>2018</v>
      </c>
      <c r="M5" s="11" t="s">
        <v>23</v>
      </c>
      <c r="N5" s="45" t="s">
        <v>24</v>
      </c>
      <c r="O5" s="11"/>
    </row>
    <row r="6" spans="1:15" s="2" customFormat="1" ht="44.1" customHeight="1">
      <c r="A6" s="11">
        <v>2</v>
      </c>
      <c r="B6" s="12" t="s">
        <v>25</v>
      </c>
      <c r="C6" s="11" t="s">
        <v>19</v>
      </c>
      <c r="D6" s="12" t="s">
        <v>26</v>
      </c>
      <c r="E6" s="11" t="s">
        <v>146</v>
      </c>
      <c r="F6" s="11">
        <v>122039</v>
      </c>
      <c r="G6" s="11" t="s">
        <v>27</v>
      </c>
      <c r="H6" s="11">
        <f t="shared" ref="H6:H12" si="0">SUM(I6:K6)</f>
        <v>14600</v>
      </c>
      <c r="I6" s="21">
        <v>600</v>
      </c>
      <c r="J6" s="21">
        <v>14000</v>
      </c>
      <c r="K6" s="11"/>
      <c r="L6" s="11">
        <v>2018</v>
      </c>
      <c r="M6" s="11" t="s">
        <v>23</v>
      </c>
      <c r="N6" s="45"/>
      <c r="O6" s="11"/>
    </row>
    <row r="7" spans="1:15" s="2" customFormat="1" ht="60" customHeight="1">
      <c r="A7" s="11">
        <v>3</v>
      </c>
      <c r="B7" s="12" t="s">
        <v>28</v>
      </c>
      <c r="C7" s="11" t="s">
        <v>19</v>
      </c>
      <c r="D7" s="12" t="s">
        <v>147</v>
      </c>
      <c r="E7" s="11" t="s">
        <v>146</v>
      </c>
      <c r="F7" s="11">
        <v>24521</v>
      </c>
      <c r="G7" s="11" t="s">
        <v>30</v>
      </c>
      <c r="H7" s="11">
        <f t="shared" si="0"/>
        <v>5000</v>
      </c>
      <c r="I7" s="11"/>
      <c r="J7" s="11">
        <v>5000</v>
      </c>
      <c r="K7" s="11"/>
      <c r="L7" s="11">
        <v>2018</v>
      </c>
      <c r="M7" s="11" t="s">
        <v>23</v>
      </c>
      <c r="N7" s="45"/>
      <c r="O7" s="11"/>
    </row>
    <row r="8" spans="1:15" s="2" customFormat="1" ht="45" customHeight="1">
      <c r="A8" s="11">
        <v>4</v>
      </c>
      <c r="B8" s="12" t="s">
        <v>31</v>
      </c>
      <c r="C8" s="11" t="s">
        <v>32</v>
      </c>
      <c r="D8" s="12" t="s">
        <v>33</v>
      </c>
      <c r="E8" s="11" t="s">
        <v>148</v>
      </c>
      <c r="F8" s="11">
        <v>30</v>
      </c>
      <c r="G8" s="11">
        <v>2019</v>
      </c>
      <c r="H8" s="11">
        <f t="shared" si="0"/>
        <v>30</v>
      </c>
      <c r="I8" s="11"/>
      <c r="J8" s="11">
        <v>30</v>
      </c>
      <c r="K8" s="11"/>
      <c r="L8" s="11">
        <v>2018</v>
      </c>
      <c r="M8" s="11" t="s">
        <v>32</v>
      </c>
      <c r="N8" s="45" t="s">
        <v>34</v>
      </c>
      <c r="O8" s="11"/>
    </row>
    <row r="9" spans="1:15" s="2" customFormat="1" ht="42.95" customHeight="1">
      <c r="A9" s="11">
        <v>5</v>
      </c>
      <c r="B9" s="12" t="s">
        <v>35</v>
      </c>
      <c r="C9" s="11" t="s">
        <v>32</v>
      </c>
      <c r="D9" s="12" t="s">
        <v>36</v>
      </c>
      <c r="E9" s="11" t="s">
        <v>75</v>
      </c>
      <c r="F9" s="11">
        <v>17</v>
      </c>
      <c r="G9" s="11">
        <v>2019</v>
      </c>
      <c r="H9" s="11">
        <f t="shared" si="0"/>
        <v>17</v>
      </c>
      <c r="I9" s="21"/>
      <c r="J9" s="21">
        <v>17</v>
      </c>
      <c r="K9" s="11"/>
      <c r="L9" s="11">
        <v>2018</v>
      </c>
      <c r="M9" s="11" t="s">
        <v>32</v>
      </c>
      <c r="N9" s="45"/>
      <c r="O9" s="11"/>
    </row>
    <row r="10" spans="1:15" s="2" customFormat="1" ht="42" customHeight="1">
      <c r="A10" s="11">
        <v>6</v>
      </c>
      <c r="B10" s="12" t="s">
        <v>37</v>
      </c>
      <c r="C10" s="11" t="s">
        <v>32</v>
      </c>
      <c r="D10" s="12" t="s">
        <v>38</v>
      </c>
      <c r="E10" s="11" t="s">
        <v>75</v>
      </c>
      <c r="F10" s="11">
        <v>64</v>
      </c>
      <c r="G10" s="11">
        <v>2019</v>
      </c>
      <c r="H10" s="11">
        <f t="shared" si="0"/>
        <v>64</v>
      </c>
      <c r="I10" s="11"/>
      <c r="J10" s="11">
        <v>64</v>
      </c>
      <c r="K10" s="11"/>
      <c r="L10" s="11">
        <v>2018</v>
      </c>
      <c r="M10" s="11" t="s">
        <v>32</v>
      </c>
      <c r="N10" s="45"/>
      <c r="O10" s="11"/>
    </row>
    <row r="11" spans="1:15" s="2" customFormat="1" ht="45" customHeight="1">
      <c r="A11" s="11">
        <v>7</v>
      </c>
      <c r="B11" s="12" t="s">
        <v>39</v>
      </c>
      <c r="C11" s="11" t="s">
        <v>32</v>
      </c>
      <c r="D11" s="12" t="s">
        <v>40</v>
      </c>
      <c r="E11" s="11" t="s">
        <v>75</v>
      </c>
      <c r="F11" s="11">
        <v>81</v>
      </c>
      <c r="G11" s="11">
        <v>2019</v>
      </c>
      <c r="H11" s="11">
        <f t="shared" si="0"/>
        <v>81</v>
      </c>
      <c r="I11" s="11"/>
      <c r="J11" s="11">
        <v>81</v>
      </c>
      <c r="K11" s="11"/>
      <c r="L11" s="11">
        <v>2018</v>
      </c>
      <c r="M11" s="11" t="s">
        <v>32</v>
      </c>
      <c r="N11" s="45"/>
      <c r="O11" s="11"/>
    </row>
    <row r="12" spans="1:15" s="2" customFormat="1" ht="36" customHeight="1">
      <c r="A12" s="11">
        <v>8</v>
      </c>
      <c r="B12" s="12" t="s">
        <v>31</v>
      </c>
      <c r="C12" s="11" t="s">
        <v>41</v>
      </c>
      <c r="D12" s="12" t="s">
        <v>33</v>
      </c>
      <c r="E12" s="11" t="s">
        <v>75</v>
      </c>
      <c r="F12" s="11">
        <v>72</v>
      </c>
      <c r="G12" s="11">
        <v>2019</v>
      </c>
      <c r="H12" s="11">
        <f t="shared" si="0"/>
        <v>72</v>
      </c>
      <c r="I12" s="11"/>
      <c r="J12" s="11">
        <v>72</v>
      </c>
      <c r="K12" s="11"/>
      <c r="L12" s="11">
        <v>2018</v>
      </c>
      <c r="M12" s="11" t="s">
        <v>41</v>
      </c>
      <c r="N12" s="45" t="s">
        <v>34</v>
      </c>
      <c r="O12" s="11"/>
    </row>
    <row r="13" spans="1:15" s="2" customFormat="1" ht="35.1" customHeight="1">
      <c r="A13" s="11">
        <v>9</v>
      </c>
      <c r="B13" s="12" t="s">
        <v>35</v>
      </c>
      <c r="C13" s="11" t="s">
        <v>41</v>
      </c>
      <c r="D13" s="12" t="s">
        <v>36</v>
      </c>
      <c r="E13" s="11" t="s">
        <v>75</v>
      </c>
      <c r="F13" s="11">
        <v>73</v>
      </c>
      <c r="G13" s="11">
        <v>2019</v>
      </c>
      <c r="H13" s="11">
        <f t="shared" ref="H13:H20" si="1">SUM(I13:K13)</f>
        <v>73</v>
      </c>
      <c r="I13" s="21">
        <v>62</v>
      </c>
      <c r="J13" s="21">
        <v>11</v>
      </c>
      <c r="K13" s="11"/>
      <c r="L13" s="11">
        <v>2018</v>
      </c>
      <c r="M13" s="11" t="s">
        <v>41</v>
      </c>
      <c r="N13" s="45"/>
      <c r="O13" s="11"/>
    </row>
    <row r="14" spans="1:15" s="2" customFormat="1" ht="33.950000000000003" customHeight="1">
      <c r="A14" s="11">
        <v>10</v>
      </c>
      <c r="B14" s="12" t="s">
        <v>37</v>
      </c>
      <c r="C14" s="11" t="s">
        <v>41</v>
      </c>
      <c r="D14" s="12" t="s">
        <v>38</v>
      </c>
      <c r="E14" s="11" t="s">
        <v>75</v>
      </c>
      <c r="F14" s="11">
        <v>41</v>
      </c>
      <c r="G14" s="11">
        <v>2019</v>
      </c>
      <c r="H14" s="11">
        <f t="shared" si="1"/>
        <v>41</v>
      </c>
      <c r="I14" s="11">
        <v>41</v>
      </c>
      <c r="J14" s="11"/>
      <c r="K14" s="11"/>
      <c r="L14" s="11">
        <v>2018</v>
      </c>
      <c r="M14" s="11" t="s">
        <v>41</v>
      </c>
      <c r="N14" s="45"/>
      <c r="O14" s="11"/>
    </row>
    <row r="15" spans="1:15" s="2" customFormat="1" ht="36" customHeight="1">
      <c r="A15" s="11">
        <v>11</v>
      </c>
      <c r="B15" s="12" t="s">
        <v>39</v>
      </c>
      <c r="C15" s="11" t="s">
        <v>41</v>
      </c>
      <c r="D15" s="12" t="s">
        <v>40</v>
      </c>
      <c r="E15" s="11" t="s">
        <v>75</v>
      </c>
      <c r="F15" s="11">
        <v>51.5</v>
      </c>
      <c r="G15" s="11">
        <v>2019</v>
      </c>
      <c r="H15" s="11">
        <f t="shared" si="1"/>
        <v>51.5</v>
      </c>
      <c r="I15" s="11"/>
      <c r="J15" s="11">
        <v>51.5</v>
      </c>
      <c r="K15" s="11"/>
      <c r="L15" s="11">
        <v>2018</v>
      </c>
      <c r="M15" s="11" t="s">
        <v>41</v>
      </c>
      <c r="N15" s="45"/>
      <c r="O15" s="11"/>
    </row>
    <row r="16" spans="1:15" s="3" customFormat="1" ht="66" customHeight="1">
      <c r="A16" s="11">
        <v>12</v>
      </c>
      <c r="B16" s="12" t="s">
        <v>149</v>
      </c>
      <c r="C16" s="11" t="s">
        <v>43</v>
      </c>
      <c r="D16" s="12" t="s">
        <v>44</v>
      </c>
      <c r="E16" s="11" t="s">
        <v>150</v>
      </c>
      <c r="F16" s="11">
        <v>400</v>
      </c>
      <c r="G16" s="11">
        <v>2019</v>
      </c>
      <c r="H16" s="11">
        <f t="shared" si="1"/>
        <v>400</v>
      </c>
      <c r="I16" s="11">
        <v>85</v>
      </c>
      <c r="J16" s="11">
        <v>315</v>
      </c>
      <c r="K16" s="11"/>
      <c r="L16" s="11">
        <v>2018</v>
      </c>
      <c r="M16" s="11" t="s">
        <v>43</v>
      </c>
      <c r="N16" s="45" t="s">
        <v>46</v>
      </c>
      <c r="O16" s="22"/>
    </row>
    <row r="17" spans="1:16" s="3" customFormat="1" ht="95.1" customHeight="1">
      <c r="A17" s="11">
        <v>13</v>
      </c>
      <c r="B17" s="12" t="s">
        <v>47</v>
      </c>
      <c r="C17" s="11" t="s">
        <v>43</v>
      </c>
      <c r="D17" s="12" t="s">
        <v>48</v>
      </c>
      <c r="E17" s="11" t="s">
        <v>150</v>
      </c>
      <c r="F17" s="11">
        <v>53</v>
      </c>
      <c r="G17" s="11" t="s">
        <v>49</v>
      </c>
      <c r="H17" s="11">
        <f t="shared" si="1"/>
        <v>53</v>
      </c>
      <c r="I17" s="11"/>
      <c r="J17" s="11">
        <v>53</v>
      </c>
      <c r="K17" s="11"/>
      <c r="L17" s="11">
        <v>2018</v>
      </c>
      <c r="M17" s="11" t="s">
        <v>43</v>
      </c>
      <c r="N17" s="45"/>
      <c r="O17" s="22"/>
    </row>
    <row r="18" spans="1:16" s="3" customFormat="1" ht="33" customHeight="1">
      <c r="A18" s="11">
        <v>14</v>
      </c>
      <c r="B18" s="12" t="s">
        <v>50</v>
      </c>
      <c r="C18" s="11" t="s">
        <v>43</v>
      </c>
      <c r="D18" s="12" t="s">
        <v>51</v>
      </c>
      <c r="E18" s="11" t="s">
        <v>55</v>
      </c>
      <c r="F18" s="11">
        <v>65</v>
      </c>
      <c r="G18" s="11">
        <v>2019</v>
      </c>
      <c r="H18" s="11">
        <f t="shared" si="1"/>
        <v>65</v>
      </c>
      <c r="I18" s="11"/>
      <c r="J18" s="11">
        <v>65</v>
      </c>
      <c r="K18" s="11"/>
      <c r="L18" s="11">
        <v>2018</v>
      </c>
      <c r="M18" s="11" t="s">
        <v>43</v>
      </c>
      <c r="N18" s="45"/>
      <c r="O18" s="22"/>
    </row>
    <row r="19" spans="1:16" s="3" customFormat="1" ht="33" customHeight="1">
      <c r="A19" s="11">
        <v>15</v>
      </c>
      <c r="B19" s="12" t="s">
        <v>53</v>
      </c>
      <c r="C19" s="11" t="s">
        <v>43</v>
      </c>
      <c r="D19" s="12" t="s">
        <v>54</v>
      </c>
      <c r="E19" s="11" t="s">
        <v>55</v>
      </c>
      <c r="F19" s="11">
        <v>60</v>
      </c>
      <c r="G19" s="11" t="s">
        <v>30</v>
      </c>
      <c r="H19" s="11">
        <f t="shared" si="1"/>
        <v>60</v>
      </c>
      <c r="I19" s="11"/>
      <c r="J19" s="11">
        <v>60</v>
      </c>
      <c r="K19" s="11"/>
      <c r="L19" s="11">
        <v>2018</v>
      </c>
      <c r="M19" s="11" t="s">
        <v>43</v>
      </c>
      <c r="N19" s="45"/>
      <c r="O19" s="22"/>
    </row>
    <row r="20" spans="1:16" s="3" customFormat="1" ht="51" customHeight="1">
      <c r="A20" s="11">
        <v>16</v>
      </c>
      <c r="B20" s="12" t="s">
        <v>56</v>
      </c>
      <c r="C20" s="11" t="s">
        <v>43</v>
      </c>
      <c r="D20" s="12" t="s">
        <v>57</v>
      </c>
      <c r="E20" s="11" t="s">
        <v>151</v>
      </c>
      <c r="F20" s="11">
        <v>35</v>
      </c>
      <c r="G20" s="11" t="s">
        <v>59</v>
      </c>
      <c r="H20" s="11">
        <f t="shared" si="1"/>
        <v>35</v>
      </c>
      <c r="I20" s="11"/>
      <c r="J20" s="11">
        <v>35</v>
      </c>
      <c r="K20" s="11"/>
      <c r="L20" s="11">
        <v>2018</v>
      </c>
      <c r="M20" s="11" t="s">
        <v>43</v>
      </c>
      <c r="N20" s="45"/>
      <c r="O20" s="22"/>
    </row>
    <row r="21" spans="1:16" s="4" customFormat="1" ht="21" customHeight="1">
      <c r="A21" s="13"/>
      <c r="B21" s="14" t="s">
        <v>60</v>
      </c>
      <c r="C21" s="13"/>
      <c r="D21" s="14"/>
      <c r="E21" s="13"/>
      <c r="F21" s="13">
        <f>SUM(F5:F20)</f>
        <v>151178.5</v>
      </c>
      <c r="G21" s="13"/>
      <c r="H21" s="13">
        <f t="shared" ref="H21:J21" si="2">SUM(H5:H20)</f>
        <v>21642.5</v>
      </c>
      <c r="I21" s="13">
        <f t="shared" si="2"/>
        <v>1088</v>
      </c>
      <c r="J21" s="13">
        <f t="shared" si="2"/>
        <v>20554.5</v>
      </c>
      <c r="K21" s="13"/>
      <c r="L21" s="13"/>
      <c r="M21" s="13"/>
      <c r="N21" s="23"/>
      <c r="O21" s="13"/>
    </row>
    <row r="22" spans="1:16" s="5" customFormat="1" ht="30" customHeight="1">
      <c r="A22" s="15">
        <v>17</v>
      </c>
      <c r="B22" s="16" t="s">
        <v>61</v>
      </c>
      <c r="C22" s="17" t="s">
        <v>62</v>
      </c>
      <c r="D22" s="17" t="s">
        <v>63</v>
      </c>
      <c r="E22" s="15" t="s">
        <v>152</v>
      </c>
      <c r="F22" s="15">
        <v>30</v>
      </c>
      <c r="G22" s="15">
        <v>2019</v>
      </c>
      <c r="H22" s="15">
        <f>SUM(I22:K22)</f>
        <v>30</v>
      </c>
      <c r="I22" s="15"/>
      <c r="J22" s="15">
        <v>30</v>
      </c>
      <c r="K22" s="15"/>
      <c r="L22" s="15">
        <v>2018</v>
      </c>
      <c r="M22" s="15" t="s">
        <v>62</v>
      </c>
      <c r="N22" s="15" t="s">
        <v>65</v>
      </c>
      <c r="O22" s="24"/>
    </row>
    <row r="23" spans="1:16" s="4" customFormat="1" ht="21" customHeight="1">
      <c r="A23" s="13"/>
      <c r="B23" s="14" t="s">
        <v>71</v>
      </c>
      <c r="C23" s="13"/>
      <c r="D23" s="14"/>
      <c r="E23" s="13"/>
      <c r="F23" s="13">
        <f>SUM(F22:F22)</f>
        <v>30</v>
      </c>
      <c r="G23" s="13"/>
      <c r="H23" s="13">
        <f>SUM(H22:H22)</f>
        <v>30</v>
      </c>
      <c r="I23" s="13"/>
      <c r="J23" s="13">
        <f>SUM(J22:J22)</f>
        <v>30</v>
      </c>
      <c r="K23" s="13"/>
      <c r="L23" s="13"/>
      <c r="M23" s="13"/>
      <c r="N23" s="13"/>
      <c r="O23" s="13"/>
    </row>
    <row r="24" spans="1:16" s="5" customFormat="1" ht="41.1" customHeight="1">
      <c r="A24" s="15">
        <v>18</v>
      </c>
      <c r="B24" s="16" t="s">
        <v>72</v>
      </c>
      <c r="C24" s="40" t="s">
        <v>73</v>
      </c>
      <c r="D24" s="16" t="s">
        <v>74</v>
      </c>
      <c r="E24" s="15" t="s">
        <v>75</v>
      </c>
      <c r="F24" s="15">
        <v>22</v>
      </c>
      <c r="G24" s="15">
        <v>2019</v>
      </c>
      <c r="H24" s="15">
        <f>SUM(I24:K24)</f>
        <v>22</v>
      </c>
      <c r="I24" s="15"/>
      <c r="J24" s="15">
        <v>22</v>
      </c>
      <c r="K24" s="15"/>
      <c r="L24" s="15">
        <v>2018</v>
      </c>
      <c r="M24" s="40" t="s">
        <v>73</v>
      </c>
      <c r="N24" s="40" t="s">
        <v>76</v>
      </c>
      <c r="O24" s="15"/>
    </row>
    <row r="25" spans="1:16" s="5" customFormat="1" ht="45" customHeight="1">
      <c r="A25" s="15">
        <v>19</v>
      </c>
      <c r="B25" s="16" t="s">
        <v>84</v>
      </c>
      <c r="C25" s="40"/>
      <c r="D25" s="16" t="s">
        <v>85</v>
      </c>
      <c r="E25" s="15" t="s">
        <v>75</v>
      </c>
      <c r="F25" s="15">
        <v>30</v>
      </c>
      <c r="G25" s="15">
        <v>2019</v>
      </c>
      <c r="H25" s="15">
        <f>SUM(I25:K25)</f>
        <v>30</v>
      </c>
      <c r="I25" s="15"/>
      <c r="J25" s="15">
        <v>30</v>
      </c>
      <c r="K25" s="15"/>
      <c r="L25" s="15">
        <v>2018</v>
      </c>
      <c r="M25" s="40"/>
      <c r="N25" s="40"/>
      <c r="O25" s="15"/>
    </row>
    <row r="26" spans="1:16" s="5" customFormat="1" ht="30" customHeight="1">
      <c r="A26" s="15">
        <v>20</v>
      </c>
      <c r="B26" s="16" t="s">
        <v>86</v>
      </c>
      <c r="C26" s="40"/>
      <c r="D26" s="16" t="s">
        <v>87</v>
      </c>
      <c r="E26" s="15" t="s">
        <v>75</v>
      </c>
      <c r="F26" s="15">
        <v>40</v>
      </c>
      <c r="G26" s="15">
        <v>2019</v>
      </c>
      <c r="H26" s="15">
        <f>SUM(I26:K26)</f>
        <v>40</v>
      </c>
      <c r="I26" s="15"/>
      <c r="J26" s="15">
        <v>40</v>
      </c>
      <c r="K26" s="15"/>
      <c r="L26" s="15">
        <v>2018</v>
      </c>
      <c r="M26" s="40"/>
      <c r="N26" s="40"/>
      <c r="O26" s="15"/>
    </row>
    <row r="27" spans="1:16" s="4" customFormat="1" ht="21" customHeight="1">
      <c r="A27" s="13"/>
      <c r="B27" s="14" t="s">
        <v>88</v>
      </c>
      <c r="C27" s="13"/>
      <c r="D27" s="14"/>
      <c r="E27" s="13"/>
      <c r="F27" s="13">
        <f>SUM(F24:F26)</f>
        <v>92</v>
      </c>
      <c r="G27" s="13"/>
      <c r="H27" s="13">
        <f>SUM(H24:H26)</f>
        <v>92</v>
      </c>
      <c r="I27" s="13"/>
      <c r="J27" s="13">
        <f>SUM(J24:J26)</f>
        <v>92</v>
      </c>
      <c r="K27" s="13"/>
      <c r="L27" s="13"/>
      <c r="M27" s="13"/>
      <c r="N27" s="13"/>
      <c r="O27" s="13"/>
    </row>
    <row r="28" spans="1:16" s="5" customFormat="1" ht="18" customHeight="1">
      <c r="A28" s="15">
        <v>21</v>
      </c>
      <c r="B28" s="16" t="s">
        <v>97</v>
      </c>
      <c r="C28" s="16"/>
      <c r="D28" s="16" t="s">
        <v>98</v>
      </c>
      <c r="E28" s="15" t="s">
        <v>75</v>
      </c>
      <c r="F28" s="15">
        <v>9</v>
      </c>
      <c r="G28" s="15">
        <v>2019</v>
      </c>
      <c r="H28" s="15">
        <f>SUM(I28:K28)</f>
        <v>9</v>
      </c>
      <c r="I28" s="15">
        <v>9</v>
      </c>
      <c r="J28" s="15"/>
      <c r="K28" s="15"/>
      <c r="L28" s="15">
        <v>2018</v>
      </c>
      <c r="M28" s="40"/>
      <c r="N28" s="40"/>
      <c r="O28" s="16"/>
    </row>
    <row r="29" spans="1:16" s="5" customFormat="1" ht="18" customHeight="1">
      <c r="A29" s="15">
        <v>22</v>
      </c>
      <c r="B29" s="16" t="s">
        <v>99</v>
      </c>
      <c r="C29" s="16"/>
      <c r="D29" s="16" t="s">
        <v>153</v>
      </c>
      <c r="E29" s="15" t="s">
        <v>75</v>
      </c>
      <c r="F29" s="15">
        <v>20</v>
      </c>
      <c r="G29" s="15">
        <v>2019</v>
      </c>
      <c r="H29" s="15">
        <f>SUM(I29:K29)</f>
        <v>20</v>
      </c>
      <c r="I29" s="15">
        <v>20</v>
      </c>
      <c r="J29" s="15"/>
      <c r="K29" s="15"/>
      <c r="L29" s="15">
        <v>2018</v>
      </c>
      <c r="M29" s="40"/>
      <c r="N29" s="40"/>
      <c r="O29" s="16"/>
    </row>
    <row r="30" spans="1:16" s="5" customFormat="1" ht="18" customHeight="1">
      <c r="A30" s="15">
        <v>23</v>
      </c>
      <c r="B30" s="16" t="s">
        <v>101</v>
      </c>
      <c r="C30" s="16"/>
      <c r="D30" s="16" t="s">
        <v>102</v>
      </c>
      <c r="E30" s="15" t="s">
        <v>75</v>
      </c>
      <c r="F30" s="15">
        <v>20</v>
      </c>
      <c r="G30" s="15">
        <v>2019</v>
      </c>
      <c r="H30" s="15">
        <f>SUM(I30:K30)</f>
        <v>20</v>
      </c>
      <c r="I30" s="15">
        <v>20</v>
      </c>
      <c r="J30" s="15"/>
      <c r="K30" s="15"/>
      <c r="L30" s="15">
        <v>2018</v>
      </c>
      <c r="M30" s="40"/>
      <c r="N30" s="40"/>
      <c r="O30" s="16"/>
    </row>
    <row r="31" spans="1:16" s="5" customFormat="1" ht="24" customHeight="1">
      <c r="A31" s="15">
        <v>24</v>
      </c>
      <c r="B31" s="16" t="s">
        <v>103</v>
      </c>
      <c r="C31" s="16"/>
      <c r="D31" s="16" t="s">
        <v>104</v>
      </c>
      <c r="E31" s="15" t="s">
        <v>75</v>
      </c>
      <c r="F31" s="15">
        <v>30</v>
      </c>
      <c r="G31" s="15">
        <v>2019</v>
      </c>
      <c r="H31" s="15">
        <f>SUM(I31:K31)</f>
        <v>30</v>
      </c>
      <c r="I31" s="15">
        <v>15</v>
      </c>
      <c r="J31" s="15">
        <v>15</v>
      </c>
      <c r="K31" s="15"/>
      <c r="L31" s="15">
        <v>2018</v>
      </c>
      <c r="M31" s="40"/>
      <c r="N31" s="40"/>
      <c r="O31" s="16"/>
    </row>
    <row r="32" spans="1:16" s="4" customFormat="1" ht="18" customHeight="1">
      <c r="A32" s="18"/>
      <c r="B32" s="14" t="s">
        <v>105</v>
      </c>
      <c r="C32" s="19"/>
      <c r="D32" s="20"/>
      <c r="E32" s="19"/>
      <c r="F32" s="18">
        <f>SUM(F28:F31)</f>
        <v>79</v>
      </c>
      <c r="G32" s="18"/>
      <c r="H32" s="18">
        <f>SUM(H28:H31)</f>
        <v>79</v>
      </c>
      <c r="I32" s="18">
        <f>SUM(I28:I31)</f>
        <v>64</v>
      </c>
      <c r="J32" s="18">
        <f>SUM(J28:J31)</f>
        <v>15</v>
      </c>
      <c r="K32" s="19"/>
      <c r="L32" s="19"/>
      <c r="M32" s="18"/>
      <c r="N32" s="18"/>
      <c r="O32" s="19"/>
      <c r="P32" s="5"/>
    </row>
    <row r="33" spans="1:15" s="5" customFormat="1" ht="75" customHeight="1">
      <c r="A33" s="15">
        <v>25</v>
      </c>
      <c r="B33" s="16" t="s">
        <v>106</v>
      </c>
      <c r="C33" s="15" t="s">
        <v>107</v>
      </c>
      <c r="D33" s="16" t="s">
        <v>108</v>
      </c>
      <c r="E33" s="15" t="s">
        <v>75</v>
      </c>
      <c r="F33" s="15">
        <v>130</v>
      </c>
      <c r="G33" s="15">
        <v>2019</v>
      </c>
      <c r="H33" s="15">
        <f>SUM(I33:K33)</f>
        <v>130</v>
      </c>
      <c r="I33" s="15">
        <v>65</v>
      </c>
      <c r="J33" s="15">
        <v>65</v>
      </c>
      <c r="K33" s="15"/>
      <c r="L33" s="15">
        <v>2018</v>
      </c>
      <c r="M33" s="15" t="s">
        <v>107</v>
      </c>
      <c r="N33" s="15" t="s">
        <v>109</v>
      </c>
      <c r="O33" s="15"/>
    </row>
    <row r="34" spans="1:15" s="4" customFormat="1" ht="21" customHeight="1">
      <c r="A34" s="13"/>
      <c r="B34" s="14" t="s">
        <v>110</v>
      </c>
      <c r="C34" s="13"/>
      <c r="D34" s="14"/>
      <c r="E34" s="13"/>
      <c r="F34" s="13">
        <f>SUM(F33:F33)</f>
        <v>130</v>
      </c>
      <c r="G34" s="13"/>
      <c r="H34" s="13">
        <f>SUM(H33:H33)</f>
        <v>130</v>
      </c>
      <c r="I34" s="13">
        <f>SUM(I33:I33)</f>
        <v>65</v>
      </c>
      <c r="J34" s="13">
        <f>SUM(J33:J33)</f>
        <v>65</v>
      </c>
      <c r="K34" s="13"/>
      <c r="L34" s="13"/>
      <c r="M34" s="13"/>
      <c r="N34" s="13"/>
      <c r="O34" s="13"/>
    </row>
    <row r="35" spans="1:15" s="5" customFormat="1" ht="42" customHeight="1">
      <c r="A35" s="15">
        <v>26</v>
      </c>
      <c r="B35" s="16" t="s">
        <v>111</v>
      </c>
      <c r="C35" s="15" t="s">
        <v>112</v>
      </c>
      <c r="D35" s="16" t="s">
        <v>113</v>
      </c>
      <c r="E35" s="15" t="s">
        <v>114</v>
      </c>
      <c r="F35" s="15">
        <v>91300</v>
      </c>
      <c r="G35" s="15" t="s">
        <v>49</v>
      </c>
      <c r="H35" s="15">
        <f>SUM(I35:K35)</f>
        <v>10000</v>
      </c>
      <c r="I35" s="15">
        <v>6000</v>
      </c>
      <c r="J35" s="15"/>
      <c r="K35" s="15">
        <v>4000</v>
      </c>
      <c r="L35" s="15">
        <v>2017</v>
      </c>
      <c r="M35" s="15" t="s">
        <v>115</v>
      </c>
      <c r="N35" s="15" t="s">
        <v>116</v>
      </c>
      <c r="O35" s="15"/>
    </row>
    <row r="36" spans="1:15" s="5" customFormat="1" ht="38.1" customHeight="1">
      <c r="A36" s="15">
        <v>27</v>
      </c>
      <c r="B36" s="16" t="s">
        <v>117</v>
      </c>
      <c r="C36" s="15" t="s">
        <v>118</v>
      </c>
      <c r="D36" s="16" t="s">
        <v>119</v>
      </c>
      <c r="E36" s="15" t="s">
        <v>114</v>
      </c>
      <c r="F36" s="15">
        <v>120</v>
      </c>
      <c r="G36" s="15">
        <v>2019</v>
      </c>
      <c r="H36" s="15">
        <f>SUM(I36:K36)</f>
        <v>100</v>
      </c>
      <c r="I36" s="15">
        <v>20</v>
      </c>
      <c r="J36" s="15"/>
      <c r="K36" s="15">
        <v>80</v>
      </c>
      <c r="L36" s="15">
        <v>2018</v>
      </c>
      <c r="M36" s="15" t="s">
        <v>118</v>
      </c>
      <c r="N36" s="15" t="s">
        <v>116</v>
      </c>
      <c r="O36" s="15"/>
    </row>
    <row r="37" spans="1:15" s="5" customFormat="1" ht="66" customHeight="1">
      <c r="A37" s="15">
        <v>28</v>
      </c>
      <c r="B37" s="16" t="s">
        <v>154</v>
      </c>
      <c r="C37" s="15" t="s">
        <v>121</v>
      </c>
      <c r="D37" s="16" t="s">
        <v>129</v>
      </c>
      <c r="E37" s="15" t="s">
        <v>114</v>
      </c>
      <c r="F37" s="15">
        <v>400</v>
      </c>
      <c r="G37" s="15">
        <v>2019</v>
      </c>
      <c r="H37" s="15">
        <f>SUM(I37:K37)</f>
        <v>100</v>
      </c>
      <c r="I37" s="15">
        <v>100</v>
      </c>
      <c r="J37" s="15"/>
      <c r="K37" s="15"/>
      <c r="L37" s="15">
        <v>2018</v>
      </c>
      <c r="M37" s="15" t="s">
        <v>130</v>
      </c>
      <c r="N37" s="15" t="s">
        <v>131</v>
      </c>
      <c r="O37" s="15"/>
    </row>
    <row r="38" spans="1:15" s="4" customFormat="1" ht="18" customHeight="1">
      <c r="A38" s="18"/>
      <c r="B38" s="14" t="s">
        <v>137</v>
      </c>
      <c r="C38" s="19"/>
      <c r="D38" s="20"/>
      <c r="E38" s="19"/>
      <c r="F38" s="18">
        <f>SUM(F35:F37)</f>
        <v>91820</v>
      </c>
      <c r="G38" s="18"/>
      <c r="H38" s="18">
        <f>SUM(H35:H37)</f>
        <v>10200</v>
      </c>
      <c r="I38" s="18">
        <f>SUM(I35:I37)</f>
        <v>6120</v>
      </c>
      <c r="J38" s="18"/>
      <c r="K38" s="18">
        <f>SUM(K35:K37)</f>
        <v>4080</v>
      </c>
      <c r="L38" s="19"/>
      <c r="M38" s="18"/>
      <c r="N38" s="18"/>
      <c r="O38" s="19"/>
    </row>
    <row r="39" spans="1:15" s="5" customFormat="1" ht="60" customHeight="1">
      <c r="A39" s="15">
        <v>29</v>
      </c>
      <c r="B39" s="16" t="s">
        <v>138</v>
      </c>
      <c r="C39" s="15" t="s">
        <v>139</v>
      </c>
      <c r="D39" s="16" t="s">
        <v>155</v>
      </c>
      <c r="E39" s="15" t="s">
        <v>156</v>
      </c>
      <c r="F39" s="15">
        <v>5501</v>
      </c>
      <c r="G39" s="15" t="s">
        <v>142</v>
      </c>
      <c r="H39" s="15">
        <f>SUM(I39:K39)</f>
        <v>3000</v>
      </c>
      <c r="I39" s="15">
        <v>1000</v>
      </c>
      <c r="J39" s="15"/>
      <c r="K39" s="15">
        <v>2000</v>
      </c>
      <c r="L39" s="15">
        <v>2018</v>
      </c>
      <c r="M39" s="15" t="s">
        <v>157</v>
      </c>
      <c r="N39" s="15" t="s">
        <v>143</v>
      </c>
      <c r="O39" s="15"/>
    </row>
    <row r="40" spans="1:15" s="4" customFormat="1" ht="18" customHeight="1">
      <c r="A40" s="18"/>
      <c r="B40" s="14" t="s">
        <v>144</v>
      </c>
      <c r="C40" s="19"/>
      <c r="D40" s="20"/>
      <c r="E40" s="19"/>
      <c r="F40" s="18">
        <f>SUM(F39:F39)</f>
        <v>5501</v>
      </c>
      <c r="G40" s="18"/>
      <c r="H40" s="18">
        <f>SUM(H39:H39)</f>
        <v>3000</v>
      </c>
      <c r="I40" s="18">
        <f>SUM(I39:I39)</f>
        <v>1000</v>
      </c>
      <c r="J40" s="18"/>
      <c r="K40" s="18">
        <f>SUM(K39:K39)</f>
        <v>2000</v>
      </c>
      <c r="L40" s="19"/>
      <c r="M40" s="18"/>
      <c r="N40" s="18"/>
      <c r="O40" s="19"/>
    </row>
    <row r="41" spans="1:15" s="4" customFormat="1" ht="18" customHeight="1">
      <c r="A41" s="18"/>
      <c r="B41" s="14" t="s">
        <v>145</v>
      </c>
      <c r="C41" s="19"/>
      <c r="D41" s="20"/>
      <c r="E41" s="19"/>
      <c r="F41" s="18">
        <f t="shared" ref="F41:K41" si="3">F21+F23+F27+F32+F34+F38+F40</f>
        <v>248830.5</v>
      </c>
      <c r="G41" s="18"/>
      <c r="H41" s="18">
        <f t="shared" si="3"/>
        <v>35173.5</v>
      </c>
      <c r="I41" s="18">
        <f t="shared" si="3"/>
        <v>8337</v>
      </c>
      <c r="J41" s="18">
        <f t="shared" si="3"/>
        <v>20756.5</v>
      </c>
      <c r="K41" s="18">
        <f t="shared" si="3"/>
        <v>6080</v>
      </c>
      <c r="L41" s="19"/>
      <c r="M41" s="18"/>
      <c r="N41" s="18"/>
      <c r="O41" s="19"/>
    </row>
  </sheetData>
  <sheetProtection selectLockedCells="1" selectUnlockedCells="1"/>
  <mergeCells count="25">
    <mergeCell ref="M24:M26"/>
    <mergeCell ref="M28:M31"/>
    <mergeCell ref="N3:N4"/>
    <mergeCell ref="N5:N7"/>
    <mergeCell ref="N8:N11"/>
    <mergeCell ref="N12:N15"/>
    <mergeCell ref="N16:N20"/>
    <mergeCell ref="N24:N26"/>
    <mergeCell ref="N28:N31"/>
    <mergeCell ref="C24:C26"/>
    <mergeCell ref="D3:D4"/>
    <mergeCell ref="E3:E4"/>
    <mergeCell ref="F3:F4"/>
    <mergeCell ref="G3:G4"/>
    <mergeCell ref="A1:O1"/>
    <mergeCell ref="A2:C2"/>
    <mergeCell ref="F2:K2"/>
    <mergeCell ref="N2:O2"/>
    <mergeCell ref="H3:K3"/>
    <mergeCell ref="A3:A4"/>
    <mergeCell ref="B3:B4"/>
    <mergeCell ref="C3:C4"/>
    <mergeCell ref="L3:L4"/>
    <mergeCell ref="M3:M4"/>
    <mergeCell ref="O3:O4"/>
  </mergeCells>
  <phoneticPr fontId="9" type="noConversion"/>
  <pageMargins left="0" right="0" top="1" bottom="1" header="0.51180555555555596" footer="0.51180555555555596"/>
  <pageSetup paperSize="9" orientation="landscape"/>
</worksheet>
</file>

<file path=xl/worksheets/sheet3.xml><?xml version="1.0" encoding="utf-8"?>
<worksheet xmlns="http://schemas.openxmlformats.org/spreadsheetml/2006/main" xmlns:r="http://schemas.openxmlformats.org/officeDocument/2006/relationships">
  <dimension ref="A1:P41"/>
  <sheetViews>
    <sheetView tabSelected="1" workbookViewId="0">
      <selection activeCell="D3" sqref="D3:D4"/>
    </sheetView>
  </sheetViews>
  <sheetFormatPr defaultColWidth="9" defaultRowHeight="13.5"/>
  <cols>
    <col min="1" max="1" width="3.75" style="1" customWidth="1"/>
    <col min="2" max="2" width="23.5" style="6" customWidth="1"/>
    <col min="3" max="3" width="10.25" style="1" customWidth="1"/>
    <col min="4" max="4" width="30.25" style="6" customWidth="1"/>
    <col min="5" max="5" width="8.25" style="1" customWidth="1"/>
    <col min="6" max="6" width="7.125" style="1" customWidth="1"/>
    <col min="7" max="7" width="6.5" style="1" customWidth="1"/>
    <col min="8" max="11" width="7.125" style="1" hidden="1" customWidth="1"/>
    <col min="12" max="12" width="6.375" style="1" hidden="1" customWidth="1"/>
    <col min="13" max="13" width="11.25" style="7" hidden="1" customWidth="1"/>
    <col min="14" max="14" width="11.875" style="7" hidden="1" customWidth="1"/>
    <col min="15" max="15" width="7" style="1" customWidth="1"/>
    <col min="16" max="16384" width="9" style="1"/>
  </cols>
  <sheetData>
    <row r="1" spans="1:15" ht="36" customHeight="1">
      <c r="A1" s="49" t="s">
        <v>0</v>
      </c>
      <c r="B1" s="50"/>
      <c r="C1" s="49"/>
      <c r="D1" s="50"/>
      <c r="E1" s="49"/>
      <c r="F1" s="49"/>
      <c r="G1" s="49"/>
      <c r="H1" s="49"/>
      <c r="I1" s="49"/>
      <c r="J1" s="49"/>
      <c r="K1" s="49"/>
      <c r="L1" s="49"/>
      <c r="M1" s="49"/>
      <c r="N1" s="49"/>
      <c r="O1" s="49"/>
    </row>
    <row r="2" spans="1:15" ht="24" customHeight="1">
      <c r="A2" s="35"/>
      <c r="B2" s="35"/>
      <c r="C2" s="35"/>
      <c r="D2" s="8"/>
      <c r="E2" s="9"/>
      <c r="F2" s="51" t="s">
        <v>1</v>
      </c>
      <c r="G2" s="51"/>
      <c r="H2" s="51"/>
      <c r="I2" s="51"/>
      <c r="J2" s="51"/>
      <c r="K2" s="51"/>
      <c r="L2" s="51"/>
      <c r="M2" s="51"/>
      <c r="N2" s="51"/>
      <c r="O2" s="51"/>
    </row>
    <row r="3" spans="1:15" ht="27" customHeight="1">
      <c r="A3" s="39" t="s">
        <v>2</v>
      </c>
      <c r="B3" s="41" t="s">
        <v>3</v>
      </c>
      <c r="C3" s="39" t="s">
        <v>4</v>
      </c>
      <c r="D3" s="41" t="s">
        <v>5</v>
      </c>
      <c r="E3" s="39" t="s">
        <v>6</v>
      </c>
      <c r="F3" s="39" t="s">
        <v>7</v>
      </c>
      <c r="G3" s="39" t="s">
        <v>8</v>
      </c>
      <c r="H3" s="39" t="s">
        <v>9</v>
      </c>
      <c r="I3" s="39"/>
      <c r="J3" s="39"/>
      <c r="K3" s="39"/>
      <c r="L3" s="39" t="s">
        <v>10</v>
      </c>
      <c r="M3" s="39" t="s">
        <v>11</v>
      </c>
      <c r="N3" s="39" t="s">
        <v>12</v>
      </c>
      <c r="O3" s="39" t="s">
        <v>13</v>
      </c>
    </row>
    <row r="4" spans="1:15" ht="27" customHeight="1">
      <c r="A4" s="39"/>
      <c r="B4" s="41"/>
      <c r="C4" s="39"/>
      <c r="D4" s="41"/>
      <c r="E4" s="39"/>
      <c r="F4" s="39"/>
      <c r="G4" s="39"/>
      <c r="H4" s="10" t="s">
        <v>14</v>
      </c>
      <c r="I4" s="10" t="s">
        <v>15</v>
      </c>
      <c r="J4" s="10" t="s">
        <v>16</v>
      </c>
      <c r="K4" s="10" t="s">
        <v>17</v>
      </c>
      <c r="L4" s="39"/>
      <c r="M4" s="39"/>
      <c r="N4" s="39"/>
      <c r="O4" s="39"/>
    </row>
    <row r="5" spans="1:15" s="2" customFormat="1" ht="45.95" customHeight="1">
      <c r="A5" s="11">
        <v>1</v>
      </c>
      <c r="B5" s="12" t="s">
        <v>18</v>
      </c>
      <c r="C5" s="11" t="s">
        <v>19</v>
      </c>
      <c r="D5" s="12" t="s">
        <v>20</v>
      </c>
      <c r="E5" s="11" t="s">
        <v>75</v>
      </c>
      <c r="F5" s="11">
        <v>3576</v>
      </c>
      <c r="G5" s="11" t="s">
        <v>22</v>
      </c>
      <c r="H5" s="11">
        <f t="shared" ref="H5:H20" si="0">SUM(I5:K5)</f>
        <v>1000</v>
      </c>
      <c r="I5" s="11">
        <v>300</v>
      </c>
      <c r="J5" s="11">
        <v>700</v>
      </c>
      <c r="K5" s="11"/>
      <c r="L5" s="11">
        <v>2018</v>
      </c>
      <c r="M5" s="11" t="s">
        <v>23</v>
      </c>
      <c r="N5" s="45" t="s">
        <v>24</v>
      </c>
      <c r="O5" s="11"/>
    </row>
    <row r="6" spans="1:15" s="2" customFormat="1" ht="44.1" customHeight="1">
      <c r="A6" s="11">
        <v>2</v>
      </c>
      <c r="B6" s="12" t="s">
        <v>25</v>
      </c>
      <c r="C6" s="11" t="s">
        <v>19</v>
      </c>
      <c r="D6" s="12" t="s">
        <v>26</v>
      </c>
      <c r="E6" s="11" t="s">
        <v>146</v>
      </c>
      <c r="F6" s="11">
        <v>122039</v>
      </c>
      <c r="G6" s="11" t="s">
        <v>27</v>
      </c>
      <c r="H6" s="11">
        <f t="shared" si="0"/>
        <v>14600</v>
      </c>
      <c r="I6" s="21">
        <v>600</v>
      </c>
      <c r="J6" s="21">
        <v>14000</v>
      </c>
      <c r="K6" s="11"/>
      <c r="L6" s="11">
        <v>2018</v>
      </c>
      <c r="M6" s="11" t="s">
        <v>23</v>
      </c>
      <c r="N6" s="45"/>
      <c r="O6" s="11"/>
    </row>
    <row r="7" spans="1:15" s="2" customFormat="1" ht="60" customHeight="1">
      <c r="A7" s="11">
        <v>3</v>
      </c>
      <c r="B7" s="12" t="s">
        <v>28</v>
      </c>
      <c r="C7" s="11" t="s">
        <v>19</v>
      </c>
      <c r="D7" s="12" t="s">
        <v>147</v>
      </c>
      <c r="E7" s="11" t="s">
        <v>146</v>
      </c>
      <c r="F7" s="11">
        <v>24521</v>
      </c>
      <c r="G7" s="11" t="s">
        <v>30</v>
      </c>
      <c r="H7" s="11">
        <f t="shared" si="0"/>
        <v>5000</v>
      </c>
      <c r="I7" s="11"/>
      <c r="J7" s="11">
        <v>5000</v>
      </c>
      <c r="K7" s="11"/>
      <c r="L7" s="11">
        <v>2018</v>
      </c>
      <c r="M7" s="11" t="s">
        <v>23</v>
      </c>
      <c r="N7" s="45"/>
      <c r="O7" s="11"/>
    </row>
    <row r="8" spans="1:15" s="2" customFormat="1" ht="45" customHeight="1">
      <c r="A8" s="11">
        <v>4</v>
      </c>
      <c r="B8" s="12" t="s">
        <v>31</v>
      </c>
      <c r="C8" s="11" t="s">
        <v>32</v>
      </c>
      <c r="D8" s="12" t="s">
        <v>33</v>
      </c>
      <c r="E8" s="11" t="s">
        <v>148</v>
      </c>
      <c r="F8" s="11">
        <v>30</v>
      </c>
      <c r="G8" s="11">
        <v>2019</v>
      </c>
      <c r="H8" s="11">
        <f t="shared" si="0"/>
        <v>30</v>
      </c>
      <c r="I8" s="11"/>
      <c r="J8" s="11">
        <v>30</v>
      </c>
      <c r="K8" s="11"/>
      <c r="L8" s="11">
        <v>2018</v>
      </c>
      <c r="M8" s="11" t="s">
        <v>32</v>
      </c>
      <c r="N8" s="45" t="s">
        <v>34</v>
      </c>
      <c r="O8" s="11"/>
    </row>
    <row r="9" spans="1:15" s="2" customFormat="1" ht="42.95" customHeight="1">
      <c r="A9" s="11">
        <v>5</v>
      </c>
      <c r="B9" s="12" t="s">
        <v>35</v>
      </c>
      <c r="C9" s="11" t="s">
        <v>32</v>
      </c>
      <c r="D9" s="12" t="s">
        <v>36</v>
      </c>
      <c r="E9" s="11" t="s">
        <v>75</v>
      </c>
      <c r="F9" s="11">
        <v>17</v>
      </c>
      <c r="G9" s="11">
        <v>2019</v>
      </c>
      <c r="H9" s="11">
        <f t="shared" si="0"/>
        <v>17</v>
      </c>
      <c r="I9" s="21"/>
      <c r="J9" s="21">
        <v>17</v>
      </c>
      <c r="K9" s="11"/>
      <c r="L9" s="11">
        <v>2018</v>
      </c>
      <c r="M9" s="11" t="s">
        <v>32</v>
      </c>
      <c r="N9" s="45"/>
      <c r="O9" s="11"/>
    </row>
    <row r="10" spans="1:15" s="2" customFormat="1" ht="42" customHeight="1">
      <c r="A10" s="11">
        <v>6</v>
      </c>
      <c r="B10" s="12" t="s">
        <v>37</v>
      </c>
      <c r="C10" s="11" t="s">
        <v>32</v>
      </c>
      <c r="D10" s="12" t="s">
        <v>38</v>
      </c>
      <c r="E10" s="11" t="s">
        <v>75</v>
      </c>
      <c r="F10" s="11">
        <v>64</v>
      </c>
      <c r="G10" s="11">
        <v>2019</v>
      </c>
      <c r="H10" s="11">
        <f t="shared" si="0"/>
        <v>64</v>
      </c>
      <c r="I10" s="11"/>
      <c r="J10" s="11">
        <v>64</v>
      </c>
      <c r="K10" s="11"/>
      <c r="L10" s="11">
        <v>2018</v>
      </c>
      <c r="M10" s="11" t="s">
        <v>32</v>
      </c>
      <c r="N10" s="45"/>
      <c r="O10" s="11"/>
    </row>
    <row r="11" spans="1:15" s="2" customFormat="1" ht="36.950000000000003" customHeight="1">
      <c r="A11" s="11">
        <v>7</v>
      </c>
      <c r="B11" s="12" t="s">
        <v>39</v>
      </c>
      <c r="C11" s="11" t="s">
        <v>32</v>
      </c>
      <c r="D11" s="12" t="s">
        <v>40</v>
      </c>
      <c r="E11" s="11" t="s">
        <v>75</v>
      </c>
      <c r="F11" s="11">
        <v>81</v>
      </c>
      <c r="G11" s="11">
        <v>2019</v>
      </c>
      <c r="H11" s="11">
        <f t="shared" si="0"/>
        <v>81</v>
      </c>
      <c r="I11" s="11"/>
      <c r="J11" s="11">
        <v>81</v>
      </c>
      <c r="K11" s="11"/>
      <c r="L11" s="11">
        <v>2018</v>
      </c>
      <c r="M11" s="11" t="s">
        <v>32</v>
      </c>
      <c r="N11" s="45"/>
      <c r="O11" s="11"/>
    </row>
    <row r="12" spans="1:15" s="2" customFormat="1" ht="36" customHeight="1">
      <c r="A12" s="11">
        <v>8</v>
      </c>
      <c r="B12" s="12" t="s">
        <v>31</v>
      </c>
      <c r="C12" s="11" t="s">
        <v>41</v>
      </c>
      <c r="D12" s="12" t="s">
        <v>33</v>
      </c>
      <c r="E12" s="11" t="s">
        <v>75</v>
      </c>
      <c r="F12" s="11">
        <v>72</v>
      </c>
      <c r="G12" s="11">
        <v>2019</v>
      </c>
      <c r="H12" s="11">
        <f t="shared" si="0"/>
        <v>72</v>
      </c>
      <c r="I12" s="11"/>
      <c r="J12" s="11">
        <v>72</v>
      </c>
      <c r="K12" s="11"/>
      <c r="L12" s="11">
        <v>2018</v>
      </c>
      <c r="M12" s="11" t="s">
        <v>41</v>
      </c>
      <c r="N12" s="45" t="s">
        <v>34</v>
      </c>
      <c r="O12" s="11"/>
    </row>
    <row r="13" spans="1:15" s="2" customFormat="1" ht="35.1" customHeight="1">
      <c r="A13" s="11">
        <v>9</v>
      </c>
      <c r="B13" s="12" t="s">
        <v>35</v>
      </c>
      <c r="C13" s="11" t="s">
        <v>41</v>
      </c>
      <c r="D13" s="12" t="s">
        <v>36</v>
      </c>
      <c r="E13" s="11" t="s">
        <v>75</v>
      </c>
      <c r="F13" s="11">
        <v>73</v>
      </c>
      <c r="G13" s="11">
        <v>2019</v>
      </c>
      <c r="H13" s="11">
        <f t="shared" si="0"/>
        <v>73</v>
      </c>
      <c r="I13" s="21">
        <v>62</v>
      </c>
      <c r="J13" s="21">
        <v>11</v>
      </c>
      <c r="K13" s="11"/>
      <c r="L13" s="11">
        <v>2018</v>
      </c>
      <c r="M13" s="11" t="s">
        <v>41</v>
      </c>
      <c r="N13" s="45"/>
      <c r="O13" s="11"/>
    </row>
    <row r="14" spans="1:15" s="2" customFormat="1" ht="33.950000000000003" customHeight="1">
      <c r="A14" s="11">
        <v>10</v>
      </c>
      <c r="B14" s="12" t="s">
        <v>37</v>
      </c>
      <c r="C14" s="11" t="s">
        <v>41</v>
      </c>
      <c r="D14" s="12" t="s">
        <v>38</v>
      </c>
      <c r="E14" s="11" t="s">
        <v>75</v>
      </c>
      <c r="F14" s="11">
        <v>41</v>
      </c>
      <c r="G14" s="11">
        <v>2019</v>
      </c>
      <c r="H14" s="11">
        <f t="shared" si="0"/>
        <v>41</v>
      </c>
      <c r="I14" s="11">
        <v>41</v>
      </c>
      <c r="J14" s="11"/>
      <c r="K14" s="11"/>
      <c r="L14" s="11">
        <v>2018</v>
      </c>
      <c r="M14" s="11" t="s">
        <v>41</v>
      </c>
      <c r="N14" s="45"/>
      <c r="O14" s="11"/>
    </row>
    <row r="15" spans="1:15" s="2" customFormat="1" ht="36" customHeight="1">
      <c r="A15" s="11">
        <v>11</v>
      </c>
      <c r="B15" s="12" t="s">
        <v>39</v>
      </c>
      <c r="C15" s="11" t="s">
        <v>41</v>
      </c>
      <c r="D15" s="12" t="s">
        <v>40</v>
      </c>
      <c r="E15" s="11" t="s">
        <v>75</v>
      </c>
      <c r="F15" s="11">
        <v>51.5</v>
      </c>
      <c r="G15" s="11">
        <v>2019</v>
      </c>
      <c r="H15" s="11">
        <f t="shared" si="0"/>
        <v>51.5</v>
      </c>
      <c r="I15" s="11"/>
      <c r="J15" s="11">
        <v>51.5</v>
      </c>
      <c r="K15" s="11"/>
      <c r="L15" s="11">
        <v>2018</v>
      </c>
      <c r="M15" s="11" t="s">
        <v>41</v>
      </c>
      <c r="N15" s="45"/>
      <c r="O15" s="11"/>
    </row>
    <row r="16" spans="1:15" s="3" customFormat="1" ht="57" customHeight="1">
      <c r="A16" s="11">
        <v>12</v>
      </c>
      <c r="B16" s="12" t="s">
        <v>149</v>
      </c>
      <c r="C16" s="11" t="s">
        <v>43</v>
      </c>
      <c r="D16" s="12" t="s">
        <v>44</v>
      </c>
      <c r="E16" s="11" t="s">
        <v>150</v>
      </c>
      <c r="F16" s="11">
        <v>400</v>
      </c>
      <c r="G16" s="11">
        <v>2019</v>
      </c>
      <c r="H16" s="11">
        <f t="shared" si="0"/>
        <v>400</v>
      </c>
      <c r="I16" s="11">
        <v>85</v>
      </c>
      <c r="J16" s="11">
        <v>315</v>
      </c>
      <c r="K16" s="11"/>
      <c r="L16" s="11">
        <v>2018</v>
      </c>
      <c r="M16" s="11" t="s">
        <v>43</v>
      </c>
      <c r="N16" s="45" t="s">
        <v>46</v>
      </c>
      <c r="O16" s="22"/>
    </row>
    <row r="17" spans="1:16" s="3" customFormat="1" ht="83.1" customHeight="1">
      <c r="A17" s="11">
        <v>13</v>
      </c>
      <c r="B17" s="12" t="s">
        <v>47</v>
      </c>
      <c r="C17" s="11" t="s">
        <v>43</v>
      </c>
      <c r="D17" s="12" t="s">
        <v>48</v>
      </c>
      <c r="E17" s="11" t="s">
        <v>150</v>
      </c>
      <c r="F17" s="11">
        <v>53</v>
      </c>
      <c r="G17" s="11" t="s">
        <v>49</v>
      </c>
      <c r="H17" s="11">
        <f t="shared" si="0"/>
        <v>53</v>
      </c>
      <c r="I17" s="11"/>
      <c r="J17" s="11">
        <v>53</v>
      </c>
      <c r="K17" s="11"/>
      <c r="L17" s="11">
        <v>2018</v>
      </c>
      <c r="M17" s="11" t="s">
        <v>43</v>
      </c>
      <c r="N17" s="45"/>
      <c r="O17" s="22"/>
    </row>
    <row r="18" spans="1:16" s="3" customFormat="1" ht="33" customHeight="1">
      <c r="A18" s="11">
        <v>14</v>
      </c>
      <c r="B18" s="12" t="s">
        <v>50</v>
      </c>
      <c r="C18" s="11" t="s">
        <v>43</v>
      </c>
      <c r="D18" s="12" t="s">
        <v>51</v>
      </c>
      <c r="E18" s="11" t="s">
        <v>55</v>
      </c>
      <c r="F18" s="11">
        <v>65</v>
      </c>
      <c r="G18" s="11">
        <v>2019</v>
      </c>
      <c r="H18" s="11">
        <f t="shared" si="0"/>
        <v>65</v>
      </c>
      <c r="I18" s="11"/>
      <c r="J18" s="11">
        <v>65</v>
      </c>
      <c r="K18" s="11"/>
      <c r="L18" s="11">
        <v>2018</v>
      </c>
      <c r="M18" s="11" t="s">
        <v>43</v>
      </c>
      <c r="N18" s="45"/>
      <c r="O18" s="22"/>
    </row>
    <row r="19" spans="1:16" s="3" customFormat="1" ht="33" customHeight="1">
      <c r="A19" s="11">
        <v>15</v>
      </c>
      <c r="B19" s="12" t="s">
        <v>53</v>
      </c>
      <c r="C19" s="11" t="s">
        <v>43</v>
      </c>
      <c r="D19" s="12" t="s">
        <v>54</v>
      </c>
      <c r="E19" s="11" t="s">
        <v>55</v>
      </c>
      <c r="F19" s="11">
        <v>60</v>
      </c>
      <c r="G19" s="11" t="s">
        <v>30</v>
      </c>
      <c r="H19" s="11">
        <f t="shared" si="0"/>
        <v>60</v>
      </c>
      <c r="I19" s="11"/>
      <c r="J19" s="11">
        <v>60</v>
      </c>
      <c r="K19" s="11"/>
      <c r="L19" s="11">
        <v>2018</v>
      </c>
      <c r="M19" s="11" t="s">
        <v>43</v>
      </c>
      <c r="N19" s="45"/>
      <c r="O19" s="22"/>
    </row>
    <row r="20" spans="1:16" s="3" customFormat="1" ht="51" customHeight="1">
      <c r="A20" s="11">
        <v>16</v>
      </c>
      <c r="B20" s="12" t="s">
        <v>56</v>
      </c>
      <c r="C20" s="11" t="s">
        <v>43</v>
      </c>
      <c r="D20" s="12" t="s">
        <v>57</v>
      </c>
      <c r="E20" s="11" t="s">
        <v>151</v>
      </c>
      <c r="F20" s="11">
        <v>35</v>
      </c>
      <c r="G20" s="11" t="s">
        <v>59</v>
      </c>
      <c r="H20" s="11">
        <f t="shared" si="0"/>
        <v>35</v>
      </c>
      <c r="I20" s="11"/>
      <c r="J20" s="11">
        <v>35</v>
      </c>
      <c r="K20" s="11"/>
      <c r="L20" s="11">
        <v>2018</v>
      </c>
      <c r="M20" s="11" t="s">
        <v>43</v>
      </c>
      <c r="N20" s="45"/>
      <c r="O20" s="22"/>
    </row>
    <row r="21" spans="1:16" s="4" customFormat="1" ht="21" customHeight="1">
      <c r="A21" s="13"/>
      <c r="B21" s="14" t="s">
        <v>60</v>
      </c>
      <c r="C21" s="13"/>
      <c r="D21" s="14"/>
      <c r="E21" s="13"/>
      <c r="F21" s="13">
        <f t="shared" ref="F21:J21" si="1">SUM(F5:F20)</f>
        <v>151178.5</v>
      </c>
      <c r="G21" s="13"/>
      <c r="H21" s="13">
        <f t="shared" si="1"/>
        <v>21642.5</v>
      </c>
      <c r="I21" s="13">
        <f t="shared" si="1"/>
        <v>1088</v>
      </c>
      <c r="J21" s="13">
        <f t="shared" si="1"/>
        <v>20554.5</v>
      </c>
      <c r="K21" s="13"/>
      <c r="L21" s="13"/>
      <c r="M21" s="13"/>
      <c r="N21" s="23"/>
      <c r="O21" s="13"/>
    </row>
    <row r="22" spans="1:16" s="5" customFormat="1" ht="30" customHeight="1">
      <c r="A22" s="15">
        <v>17</v>
      </c>
      <c r="B22" s="16" t="s">
        <v>61</v>
      </c>
      <c r="C22" s="17" t="s">
        <v>62</v>
      </c>
      <c r="D22" s="17" t="s">
        <v>63</v>
      </c>
      <c r="E22" s="15" t="s">
        <v>152</v>
      </c>
      <c r="F22" s="15">
        <v>30</v>
      </c>
      <c r="G22" s="15">
        <v>2019</v>
      </c>
      <c r="H22" s="15">
        <f t="shared" ref="H22:H26" si="2">SUM(I22:K22)</f>
        <v>30</v>
      </c>
      <c r="I22" s="15"/>
      <c r="J22" s="15">
        <v>30</v>
      </c>
      <c r="K22" s="15"/>
      <c r="L22" s="15">
        <v>2018</v>
      </c>
      <c r="M22" s="15" t="s">
        <v>62</v>
      </c>
      <c r="N22" s="15" t="s">
        <v>65</v>
      </c>
      <c r="O22" s="24"/>
    </row>
    <row r="23" spans="1:16" s="4" customFormat="1" ht="21" customHeight="1">
      <c r="A23" s="13"/>
      <c r="B23" s="14" t="s">
        <v>71</v>
      </c>
      <c r="C23" s="13"/>
      <c r="D23" s="14"/>
      <c r="E23" s="13"/>
      <c r="F23" s="13">
        <f t="shared" ref="F23:J23" si="3">SUM(F22:F22)</f>
        <v>30</v>
      </c>
      <c r="G23" s="13"/>
      <c r="H23" s="13">
        <f t="shared" si="3"/>
        <v>30</v>
      </c>
      <c r="I23" s="13"/>
      <c r="J23" s="13">
        <f t="shared" si="3"/>
        <v>30</v>
      </c>
      <c r="K23" s="13"/>
      <c r="L23" s="13"/>
      <c r="M23" s="13"/>
      <c r="N23" s="13"/>
      <c r="O23" s="13"/>
    </row>
    <row r="24" spans="1:16" s="5" customFormat="1" ht="41.1" customHeight="1">
      <c r="A24" s="15">
        <v>18</v>
      </c>
      <c r="B24" s="16" t="s">
        <v>72</v>
      </c>
      <c r="C24" s="40" t="s">
        <v>73</v>
      </c>
      <c r="D24" s="16" t="s">
        <v>74</v>
      </c>
      <c r="E24" s="15" t="s">
        <v>75</v>
      </c>
      <c r="F24" s="15">
        <v>22</v>
      </c>
      <c r="G24" s="15">
        <v>2019</v>
      </c>
      <c r="H24" s="15">
        <f t="shared" si="2"/>
        <v>22</v>
      </c>
      <c r="I24" s="15"/>
      <c r="J24" s="15">
        <v>22</v>
      </c>
      <c r="K24" s="15"/>
      <c r="L24" s="15">
        <v>2018</v>
      </c>
      <c r="M24" s="40" t="s">
        <v>73</v>
      </c>
      <c r="N24" s="40" t="s">
        <v>76</v>
      </c>
      <c r="O24" s="15"/>
    </row>
    <row r="25" spans="1:16" s="5" customFormat="1" ht="45" customHeight="1">
      <c r="A25" s="15">
        <v>19</v>
      </c>
      <c r="B25" s="16" t="s">
        <v>84</v>
      </c>
      <c r="C25" s="40"/>
      <c r="D25" s="16" t="s">
        <v>85</v>
      </c>
      <c r="E25" s="15" t="s">
        <v>75</v>
      </c>
      <c r="F25" s="15">
        <v>30</v>
      </c>
      <c r="G25" s="15">
        <v>2019</v>
      </c>
      <c r="H25" s="15">
        <f t="shared" si="2"/>
        <v>30</v>
      </c>
      <c r="I25" s="15"/>
      <c r="J25" s="15">
        <v>30</v>
      </c>
      <c r="K25" s="15"/>
      <c r="L25" s="15">
        <v>2018</v>
      </c>
      <c r="M25" s="40"/>
      <c r="N25" s="40"/>
      <c r="O25" s="15"/>
    </row>
    <row r="26" spans="1:16" s="5" customFormat="1" ht="30" customHeight="1">
      <c r="A26" s="15">
        <v>20</v>
      </c>
      <c r="B26" s="16" t="s">
        <v>86</v>
      </c>
      <c r="C26" s="40"/>
      <c r="D26" s="16" t="s">
        <v>87</v>
      </c>
      <c r="E26" s="15" t="s">
        <v>75</v>
      </c>
      <c r="F26" s="15">
        <v>40</v>
      </c>
      <c r="G26" s="15">
        <v>2019</v>
      </c>
      <c r="H26" s="15">
        <f t="shared" si="2"/>
        <v>40</v>
      </c>
      <c r="I26" s="15"/>
      <c r="J26" s="15">
        <v>40</v>
      </c>
      <c r="K26" s="15"/>
      <c r="L26" s="15">
        <v>2018</v>
      </c>
      <c r="M26" s="40"/>
      <c r="N26" s="40"/>
      <c r="O26" s="15"/>
    </row>
    <row r="27" spans="1:16" s="4" customFormat="1" ht="21" customHeight="1">
      <c r="A27" s="13"/>
      <c r="B27" s="14" t="s">
        <v>88</v>
      </c>
      <c r="C27" s="13"/>
      <c r="D27" s="14"/>
      <c r="E27" s="13"/>
      <c r="F27" s="13">
        <f t="shared" ref="F27:J27" si="4">SUM(F24:F26)</f>
        <v>92</v>
      </c>
      <c r="G27" s="13"/>
      <c r="H27" s="13">
        <f t="shared" si="4"/>
        <v>92</v>
      </c>
      <c r="I27" s="13"/>
      <c r="J27" s="13">
        <f t="shared" si="4"/>
        <v>92</v>
      </c>
      <c r="K27" s="13"/>
      <c r="L27" s="13"/>
      <c r="M27" s="13"/>
      <c r="N27" s="13"/>
      <c r="O27" s="13"/>
    </row>
    <row r="28" spans="1:16" s="5" customFormat="1" ht="18" customHeight="1">
      <c r="A28" s="15">
        <v>21</v>
      </c>
      <c r="B28" s="16" t="s">
        <v>97</v>
      </c>
      <c r="C28" s="16"/>
      <c r="D28" s="16" t="s">
        <v>98</v>
      </c>
      <c r="E28" s="15" t="s">
        <v>75</v>
      </c>
      <c r="F28" s="15">
        <v>9</v>
      </c>
      <c r="G28" s="15">
        <v>2019</v>
      </c>
      <c r="H28" s="15">
        <f t="shared" ref="H28:H31" si="5">SUM(I28:K28)</f>
        <v>9</v>
      </c>
      <c r="I28" s="15">
        <v>9</v>
      </c>
      <c r="J28" s="15"/>
      <c r="K28" s="15"/>
      <c r="L28" s="15">
        <v>2018</v>
      </c>
      <c r="M28" s="40"/>
      <c r="N28" s="40"/>
      <c r="O28" s="16"/>
    </row>
    <row r="29" spans="1:16" s="5" customFormat="1" ht="18" customHeight="1">
      <c r="A29" s="15">
        <v>22</v>
      </c>
      <c r="B29" s="16" t="s">
        <v>99</v>
      </c>
      <c r="C29" s="16"/>
      <c r="D29" s="16" t="s">
        <v>153</v>
      </c>
      <c r="E29" s="15" t="s">
        <v>75</v>
      </c>
      <c r="F29" s="15">
        <v>20</v>
      </c>
      <c r="G29" s="15">
        <v>2019</v>
      </c>
      <c r="H29" s="15">
        <f t="shared" si="5"/>
        <v>20</v>
      </c>
      <c r="I29" s="15">
        <v>20</v>
      </c>
      <c r="J29" s="15"/>
      <c r="K29" s="15"/>
      <c r="L29" s="15">
        <v>2018</v>
      </c>
      <c r="M29" s="40"/>
      <c r="N29" s="40"/>
      <c r="O29" s="16"/>
    </row>
    <row r="30" spans="1:16" s="5" customFormat="1" ht="18" customHeight="1">
      <c r="A30" s="15">
        <v>23</v>
      </c>
      <c r="B30" s="16" t="s">
        <v>101</v>
      </c>
      <c r="C30" s="16"/>
      <c r="D30" s="16" t="s">
        <v>102</v>
      </c>
      <c r="E30" s="15" t="s">
        <v>75</v>
      </c>
      <c r="F30" s="15">
        <v>20</v>
      </c>
      <c r="G30" s="15">
        <v>2019</v>
      </c>
      <c r="H30" s="15">
        <f t="shared" si="5"/>
        <v>20</v>
      </c>
      <c r="I30" s="15">
        <v>20</v>
      </c>
      <c r="J30" s="15"/>
      <c r="K30" s="15"/>
      <c r="L30" s="15">
        <v>2018</v>
      </c>
      <c r="M30" s="40"/>
      <c r="N30" s="40"/>
      <c r="O30" s="16"/>
    </row>
    <row r="31" spans="1:16" s="5" customFormat="1" ht="24" customHeight="1">
      <c r="A31" s="15">
        <v>24</v>
      </c>
      <c r="B31" s="16" t="s">
        <v>103</v>
      </c>
      <c r="C31" s="16"/>
      <c r="D31" s="16" t="s">
        <v>104</v>
      </c>
      <c r="E31" s="15" t="s">
        <v>75</v>
      </c>
      <c r="F31" s="15">
        <v>30</v>
      </c>
      <c r="G31" s="15">
        <v>2019</v>
      </c>
      <c r="H31" s="15">
        <f t="shared" si="5"/>
        <v>30</v>
      </c>
      <c r="I31" s="15">
        <v>15</v>
      </c>
      <c r="J31" s="15">
        <v>15</v>
      </c>
      <c r="K31" s="15"/>
      <c r="L31" s="15">
        <v>2018</v>
      </c>
      <c r="M31" s="40"/>
      <c r="N31" s="40"/>
      <c r="O31" s="16"/>
    </row>
    <row r="32" spans="1:16" s="4" customFormat="1" ht="18" customHeight="1">
      <c r="A32" s="18"/>
      <c r="B32" s="14" t="s">
        <v>105</v>
      </c>
      <c r="C32" s="19"/>
      <c r="D32" s="20"/>
      <c r="E32" s="19"/>
      <c r="F32" s="18">
        <f t="shared" ref="F32:J32" si="6">SUM(F28:F31)</f>
        <v>79</v>
      </c>
      <c r="G32" s="18"/>
      <c r="H32" s="18">
        <f t="shared" si="6"/>
        <v>79</v>
      </c>
      <c r="I32" s="18">
        <f t="shared" si="6"/>
        <v>64</v>
      </c>
      <c r="J32" s="18">
        <f t="shared" si="6"/>
        <v>15</v>
      </c>
      <c r="K32" s="19"/>
      <c r="L32" s="19"/>
      <c r="M32" s="18"/>
      <c r="N32" s="18"/>
      <c r="O32" s="19"/>
      <c r="P32" s="5"/>
    </row>
    <row r="33" spans="1:15" s="5" customFormat="1" ht="66.95" customHeight="1">
      <c r="A33" s="15">
        <v>25</v>
      </c>
      <c r="B33" s="16" t="s">
        <v>106</v>
      </c>
      <c r="C33" s="15" t="s">
        <v>107</v>
      </c>
      <c r="D33" s="16" t="s">
        <v>108</v>
      </c>
      <c r="E33" s="15" t="s">
        <v>75</v>
      </c>
      <c r="F33" s="15">
        <v>130</v>
      </c>
      <c r="G33" s="15">
        <v>2019</v>
      </c>
      <c r="H33" s="15">
        <f t="shared" ref="H33:H37" si="7">SUM(I33:K33)</f>
        <v>130</v>
      </c>
      <c r="I33" s="15">
        <v>65</v>
      </c>
      <c r="J33" s="15">
        <v>65</v>
      </c>
      <c r="K33" s="15"/>
      <c r="L33" s="15">
        <v>2018</v>
      </c>
      <c r="M33" s="15" t="s">
        <v>107</v>
      </c>
      <c r="N33" s="15" t="s">
        <v>109</v>
      </c>
      <c r="O33" s="15"/>
    </row>
    <row r="34" spans="1:15" s="4" customFormat="1" ht="21" customHeight="1">
      <c r="A34" s="13"/>
      <c r="B34" s="14" t="s">
        <v>110</v>
      </c>
      <c r="C34" s="13"/>
      <c r="D34" s="14"/>
      <c r="E34" s="13"/>
      <c r="F34" s="13">
        <f t="shared" ref="F34:J34" si="8">SUM(F33:F33)</f>
        <v>130</v>
      </c>
      <c r="G34" s="13"/>
      <c r="H34" s="13">
        <f t="shared" si="8"/>
        <v>130</v>
      </c>
      <c r="I34" s="13">
        <f t="shared" si="8"/>
        <v>65</v>
      </c>
      <c r="J34" s="13">
        <f t="shared" si="8"/>
        <v>65</v>
      </c>
      <c r="K34" s="13"/>
      <c r="L34" s="13"/>
      <c r="M34" s="13"/>
      <c r="N34" s="13"/>
      <c r="O34" s="13"/>
    </row>
    <row r="35" spans="1:15" s="5" customFormat="1" ht="42" customHeight="1">
      <c r="A35" s="15">
        <v>26</v>
      </c>
      <c r="B35" s="16" t="s">
        <v>111</v>
      </c>
      <c r="C35" s="15" t="s">
        <v>112</v>
      </c>
      <c r="D35" s="16" t="s">
        <v>113</v>
      </c>
      <c r="E35" s="15" t="s">
        <v>114</v>
      </c>
      <c r="F35" s="15">
        <v>91300</v>
      </c>
      <c r="G35" s="15" t="s">
        <v>49</v>
      </c>
      <c r="H35" s="15">
        <f t="shared" si="7"/>
        <v>10000</v>
      </c>
      <c r="I35" s="15">
        <v>6000</v>
      </c>
      <c r="J35" s="15"/>
      <c r="K35" s="15">
        <v>4000</v>
      </c>
      <c r="L35" s="15">
        <v>2017</v>
      </c>
      <c r="M35" s="15" t="s">
        <v>115</v>
      </c>
      <c r="N35" s="15" t="s">
        <v>116</v>
      </c>
      <c r="O35" s="15"/>
    </row>
    <row r="36" spans="1:15" s="5" customFormat="1" ht="38.1" customHeight="1">
      <c r="A36" s="15">
        <v>27</v>
      </c>
      <c r="B36" s="16" t="s">
        <v>117</v>
      </c>
      <c r="C36" s="15" t="s">
        <v>118</v>
      </c>
      <c r="D36" s="16" t="s">
        <v>119</v>
      </c>
      <c r="E36" s="15" t="s">
        <v>114</v>
      </c>
      <c r="F36" s="15">
        <v>120</v>
      </c>
      <c r="G36" s="15">
        <v>2019</v>
      </c>
      <c r="H36" s="15">
        <f t="shared" si="7"/>
        <v>100</v>
      </c>
      <c r="I36" s="15">
        <v>20</v>
      </c>
      <c r="J36" s="15"/>
      <c r="K36" s="15">
        <v>80</v>
      </c>
      <c r="L36" s="15">
        <v>2018</v>
      </c>
      <c r="M36" s="15" t="s">
        <v>118</v>
      </c>
      <c r="N36" s="15" t="s">
        <v>116</v>
      </c>
      <c r="O36" s="15"/>
    </row>
    <row r="37" spans="1:15" s="5" customFormat="1" ht="60.95" customHeight="1">
      <c r="A37" s="15">
        <v>28</v>
      </c>
      <c r="B37" s="16" t="s">
        <v>154</v>
      </c>
      <c r="C37" s="15" t="s">
        <v>121</v>
      </c>
      <c r="D37" s="16" t="s">
        <v>129</v>
      </c>
      <c r="E37" s="15" t="s">
        <v>114</v>
      </c>
      <c r="F37" s="15">
        <v>400</v>
      </c>
      <c r="G37" s="15">
        <v>2019</v>
      </c>
      <c r="H37" s="15">
        <f t="shared" si="7"/>
        <v>100</v>
      </c>
      <c r="I37" s="15">
        <v>100</v>
      </c>
      <c r="J37" s="15"/>
      <c r="K37" s="15"/>
      <c r="L37" s="15">
        <v>2018</v>
      </c>
      <c r="M37" s="15" t="s">
        <v>130</v>
      </c>
      <c r="N37" s="15" t="s">
        <v>131</v>
      </c>
      <c r="O37" s="15"/>
    </row>
    <row r="38" spans="1:15" s="4" customFormat="1" ht="18" customHeight="1">
      <c r="A38" s="18"/>
      <c r="B38" s="14" t="s">
        <v>137</v>
      </c>
      <c r="C38" s="19"/>
      <c r="D38" s="20"/>
      <c r="E38" s="19"/>
      <c r="F38" s="18">
        <f t="shared" ref="F38:I38" si="9">SUM(F35:F37)</f>
        <v>91820</v>
      </c>
      <c r="G38" s="18"/>
      <c r="H38" s="18">
        <f t="shared" si="9"/>
        <v>10200</v>
      </c>
      <c r="I38" s="18">
        <f t="shared" si="9"/>
        <v>6120</v>
      </c>
      <c r="J38" s="18"/>
      <c r="K38" s="18">
        <f>SUM(K35:K37)</f>
        <v>4080</v>
      </c>
      <c r="L38" s="19"/>
      <c r="M38" s="18"/>
      <c r="N38" s="18"/>
      <c r="O38" s="19"/>
    </row>
    <row r="39" spans="1:15" s="5" customFormat="1" ht="60" customHeight="1">
      <c r="A39" s="15">
        <v>29</v>
      </c>
      <c r="B39" s="16" t="s">
        <v>138</v>
      </c>
      <c r="C39" s="15" t="s">
        <v>139</v>
      </c>
      <c r="D39" s="16" t="s">
        <v>155</v>
      </c>
      <c r="E39" s="15" t="s">
        <v>156</v>
      </c>
      <c r="F39" s="15">
        <v>5501</v>
      </c>
      <c r="G39" s="15" t="s">
        <v>142</v>
      </c>
      <c r="H39" s="15">
        <f>SUM(I39:K39)</f>
        <v>3000</v>
      </c>
      <c r="I39" s="15">
        <v>1000</v>
      </c>
      <c r="J39" s="15"/>
      <c r="K39" s="15">
        <v>2000</v>
      </c>
      <c r="L39" s="15">
        <v>2018</v>
      </c>
      <c r="M39" s="15" t="s">
        <v>157</v>
      </c>
      <c r="N39" s="15" t="s">
        <v>143</v>
      </c>
      <c r="O39" s="15"/>
    </row>
    <row r="40" spans="1:15" s="4" customFormat="1" ht="18" customHeight="1">
      <c r="A40" s="18"/>
      <c r="B40" s="14" t="s">
        <v>144</v>
      </c>
      <c r="C40" s="19"/>
      <c r="D40" s="20"/>
      <c r="E40" s="19"/>
      <c r="F40" s="18">
        <f t="shared" ref="F40:I40" si="10">SUM(F39:F39)</f>
        <v>5501</v>
      </c>
      <c r="G40" s="18"/>
      <c r="H40" s="18">
        <f t="shared" si="10"/>
        <v>3000</v>
      </c>
      <c r="I40" s="18">
        <f t="shared" si="10"/>
        <v>1000</v>
      </c>
      <c r="J40" s="18"/>
      <c r="K40" s="18">
        <f>SUM(K39:K39)</f>
        <v>2000</v>
      </c>
      <c r="L40" s="19"/>
      <c r="M40" s="18"/>
      <c r="N40" s="18"/>
      <c r="O40" s="19"/>
    </row>
    <row r="41" spans="1:15" s="4" customFormat="1" ht="18" customHeight="1">
      <c r="A41" s="18"/>
      <c r="B41" s="14" t="s">
        <v>145</v>
      </c>
      <c r="C41" s="19"/>
      <c r="D41" s="20"/>
      <c r="E41" s="19"/>
      <c r="F41" s="18">
        <f t="shared" ref="F41:K41" si="11">F21+F23+F27+F32+F34+F38+F40</f>
        <v>248830.5</v>
      </c>
      <c r="G41" s="18"/>
      <c r="H41" s="18">
        <f t="shared" si="11"/>
        <v>35173.5</v>
      </c>
      <c r="I41" s="18">
        <f t="shared" si="11"/>
        <v>8337</v>
      </c>
      <c r="J41" s="18">
        <f t="shared" si="11"/>
        <v>20756.5</v>
      </c>
      <c r="K41" s="18">
        <f t="shared" si="11"/>
        <v>6080</v>
      </c>
      <c r="L41" s="19"/>
      <c r="M41" s="18"/>
      <c r="N41" s="18"/>
      <c r="O41" s="19"/>
    </row>
  </sheetData>
  <sheetProtection selectLockedCells="1" selectUnlockedCells="1"/>
  <mergeCells count="24">
    <mergeCell ref="M24:M26"/>
    <mergeCell ref="M28:M31"/>
    <mergeCell ref="N3:N4"/>
    <mergeCell ref="N5:N7"/>
    <mergeCell ref="N8:N11"/>
    <mergeCell ref="N12:N15"/>
    <mergeCell ref="N16:N20"/>
    <mergeCell ref="N24:N26"/>
    <mergeCell ref="N28:N31"/>
    <mergeCell ref="C24:C26"/>
    <mergeCell ref="D3:D4"/>
    <mergeCell ref="E3:E4"/>
    <mergeCell ref="F3:F4"/>
    <mergeCell ref="G3:G4"/>
    <mergeCell ref="A1:O1"/>
    <mergeCell ref="A2:C2"/>
    <mergeCell ref="F2:O2"/>
    <mergeCell ref="H3:K3"/>
    <mergeCell ref="A3:A4"/>
    <mergeCell ref="B3:B4"/>
    <mergeCell ref="C3:C4"/>
    <mergeCell ref="L3:L4"/>
    <mergeCell ref="M3:M4"/>
    <mergeCell ref="O3:O4"/>
  </mergeCells>
  <phoneticPr fontId="9" type="noConversion"/>
  <pageMargins left="0.39305555555555599" right="0.39305555555555599" top="1" bottom="0.39305555555555599"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初稿</vt:lpstr>
      <vt:lpstr>发财政</vt:lpstr>
      <vt:lpstr>公示版本</vt:lpstr>
      <vt:lpstr>发财政!Print_Area</vt:lpstr>
      <vt:lpstr>初稿!Print_Titles</vt:lpstr>
      <vt:lpstr>公示版本!Print_Titles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miaomiao</cp:lastModifiedBy>
  <dcterms:created xsi:type="dcterms:W3CDTF">2018-05-18T02:58:00Z</dcterms:created>
  <dcterms:modified xsi:type="dcterms:W3CDTF">2018-07-05T03:32:17Z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