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<sst xmlns="http://schemas.openxmlformats.org/spreadsheetml/2006/main" count="69">
  <si>
    <t>2017年农田水利项目市级资金补助表</t>
  </si>
  <si>
    <t>序号</t>
  </si>
  <si>
    <t>专项经费</t>
  </si>
  <si>
    <t>责任单位</t>
  </si>
  <si>
    <t>县区</t>
  </si>
  <si>
    <t>项目名称</t>
  </si>
  <si>
    <t>实施主体</t>
  </si>
  <si>
    <t>建设内容</t>
  </si>
  <si>
    <t>市级补助资金
（万元）</t>
  </si>
  <si>
    <t>农田水利重点县</t>
  </si>
  <si>
    <t>南浔区财政局、水利局</t>
  </si>
  <si>
    <t>南浔区</t>
  </si>
  <si>
    <t>南浔区第八批（2016-2018年）中央财政小农水项目县</t>
  </si>
  <si>
    <t>市水利投资发展有限公司</t>
  </si>
  <si>
    <t>实施灌区配套和改造3处，新改造渠道20公里，新改造渠系建筑物200处，建设小型水源工程263座，新建高效节水灌溉面积1.2万亩，新改建排涝设施7处。</t>
  </si>
  <si>
    <t>小计</t>
  </si>
  <si>
    <t>江河湖库水系连通工程</t>
  </si>
  <si>
    <t>练市塘流域南浔中片综合治理工程（善琏夹塘港段）</t>
  </si>
  <si>
    <t>武警支队</t>
  </si>
  <si>
    <t>综合治理河长3.954公里，水生态湿地治理6.4万平方米。</t>
  </si>
  <si>
    <t>南浔区和孚漾水系综合治理工程</t>
  </si>
  <si>
    <t>各有关村</t>
  </si>
  <si>
    <t>水生态湿地治理1.12平方公里，水系沟通6.73公里、清淤疏浚141.22万方、生态护岸4.18公里、水生态修复8.97万平方米。</t>
  </si>
  <si>
    <t>面上农田水利项目</t>
  </si>
  <si>
    <t>吴兴区财政局、水利局</t>
  </si>
  <si>
    <t>吴兴区</t>
  </si>
  <si>
    <t>山塘整治工程</t>
  </si>
  <si>
    <t>横山、南山坑、元门冲、安全山等4座万方以上山塘整治</t>
  </si>
  <si>
    <t>小型水库重要山塘巡查及维修养护</t>
  </si>
  <si>
    <t>20座小型水库、69座万方以上和36座万方以下屋顶山塘巡查养护</t>
  </si>
  <si>
    <t>度假区财政局、社发局</t>
  </si>
  <si>
    <t>度假区</t>
  </si>
  <si>
    <t>1座水库巡查养护</t>
  </si>
  <si>
    <t>河道清淤工程</t>
  </si>
  <si>
    <t>河道清淤150万方</t>
  </si>
  <si>
    <t>河道清淤350万方</t>
  </si>
  <si>
    <t>开发区财政局、水利局</t>
  </si>
  <si>
    <t>开发区</t>
  </si>
  <si>
    <t>河道清淤20万方</t>
  </si>
  <si>
    <t>堤防应急加固</t>
  </si>
  <si>
    <t>堤防应急加固8公里</t>
  </si>
  <si>
    <t>堤防应急加固15公里</t>
  </si>
  <si>
    <t>生态河道建设</t>
  </si>
  <si>
    <t>生态河道建设10公里</t>
  </si>
  <si>
    <t>生态河道建设15公里</t>
  </si>
  <si>
    <t>生态河道建设6.8公里</t>
  </si>
  <si>
    <t>生态河道建设2公里</t>
  </si>
  <si>
    <t>2016年农村河道长效保洁</t>
  </si>
  <si>
    <t>河道湖漾保洁全覆盖</t>
  </si>
  <si>
    <t>2017年农村河道长效保洁</t>
  </si>
  <si>
    <t>河湖体制机制创新河道划界</t>
  </si>
  <si>
    <t>河道划界100公里</t>
  </si>
  <si>
    <t>河道划界200公里</t>
  </si>
  <si>
    <t>水利工程标准化管理及养护</t>
  </si>
  <si>
    <t>2016年小型水利工程养护</t>
  </si>
  <si>
    <t>37座水闸、154座机埠养护</t>
  </si>
  <si>
    <t>22座水闸、131座机埠、40.5公里渠道养护</t>
  </si>
  <si>
    <t>2017年小型水利工程养护</t>
  </si>
  <si>
    <t>52座水闸、475座机埠、11座闸站养护</t>
  </si>
  <si>
    <t>167座水闸、1797座机埠、1940公里渠道、67座闸站、4100亩高效节水养护</t>
  </si>
  <si>
    <t>防汛设备维修养护</t>
  </si>
  <si>
    <t>市本级水泵维修养护</t>
  </si>
  <si>
    <t>合计</t>
  </si>
  <si>
    <t>2017重点水利工程市级资金补助表</t>
  </si>
  <si>
    <t>重点水利工程</t>
  </si>
  <si>
    <t>市水投公司</t>
  </si>
  <si>
    <t>市本级</t>
  </si>
  <si>
    <t>苕溪清水入湖河道整治工程</t>
  </si>
  <si>
    <t>基本建成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</si>
</sst>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16" fillId="17" borderId="11" applyNumberFormat="0" applyAlignment="0" applyProtection="0">
      <alignment vertical="center"/>
    </xf>
    <xf numFmtId="0" fontId="24" fillId="32" borderId="1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E5" sqref="E5"/>
    </sheetView>
  </sheetViews>
  <sheetFormatPr defaultColWidth="9" defaultRowHeight="13.5" outlineLevelCol="7"/>
  <cols>
    <col min="1" max="1" width="3.5" customWidth="1"/>
    <col min="2" max="2" width="10.625" customWidth="1"/>
    <col min="3" max="3" width="20.75" customWidth="1"/>
    <col min="4" max="4" width="8.875" customWidth="1"/>
    <col min="5" max="5" width="33" customWidth="1"/>
    <col min="6" max="6" width="14" hidden="1" customWidth="1"/>
    <col min="7" max="7" width="36.25" customWidth="1"/>
    <col min="8" max="8" width="14.125" customWidth="1"/>
  </cols>
  <sheetData>
    <row r="1" ht="54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54" spans="1:8">
      <c r="A3" s="6">
        <v>1</v>
      </c>
      <c r="B3" s="7" t="s">
        <v>9</v>
      </c>
      <c r="C3" s="8" t="s">
        <v>10</v>
      </c>
      <c r="D3" s="7" t="s">
        <v>11</v>
      </c>
      <c r="E3" s="7" t="s">
        <v>12</v>
      </c>
      <c r="F3" s="8" t="s">
        <v>13</v>
      </c>
      <c r="G3" s="7" t="s">
        <v>14</v>
      </c>
      <c r="H3" s="7">
        <v>300</v>
      </c>
    </row>
    <row r="4" s="1" customFormat="1" ht="21" customHeight="1" spans="1:8">
      <c r="A4" s="6"/>
      <c r="B4" s="7"/>
      <c r="C4" s="7"/>
      <c r="D4" s="11" t="s">
        <v>15</v>
      </c>
      <c r="E4" s="11"/>
      <c r="F4" s="11"/>
      <c r="G4" s="11"/>
      <c r="H4" s="11">
        <f>SUM(H3:H3)</f>
        <v>300</v>
      </c>
    </row>
    <row r="5" s="1" customFormat="1" ht="33" customHeight="1" spans="1:8">
      <c r="A5" s="6">
        <v>2</v>
      </c>
      <c r="B5" s="7" t="s">
        <v>16</v>
      </c>
      <c r="C5" s="8" t="s">
        <v>10</v>
      </c>
      <c r="D5" s="7" t="s">
        <v>11</v>
      </c>
      <c r="E5" s="7" t="s">
        <v>17</v>
      </c>
      <c r="F5" s="7" t="s">
        <v>18</v>
      </c>
      <c r="G5" s="12" t="s">
        <v>19</v>
      </c>
      <c r="H5" s="7">
        <v>454</v>
      </c>
    </row>
    <row r="6" s="1" customFormat="1" ht="46" customHeight="1" spans="1:8">
      <c r="A6" s="6">
        <v>3</v>
      </c>
      <c r="B6" s="7"/>
      <c r="C6" s="8" t="s">
        <v>10</v>
      </c>
      <c r="D6" s="7" t="s">
        <v>11</v>
      </c>
      <c r="E6" s="13" t="s">
        <v>20</v>
      </c>
      <c r="F6" s="7" t="s">
        <v>21</v>
      </c>
      <c r="G6" s="12" t="s">
        <v>22</v>
      </c>
      <c r="H6" s="7">
        <v>840</v>
      </c>
    </row>
    <row r="7" s="1" customFormat="1" ht="18.75" customHeight="1" spans="1:8">
      <c r="A7" s="6"/>
      <c r="B7" s="7"/>
      <c r="C7" s="7"/>
      <c r="D7" s="11" t="s">
        <v>15</v>
      </c>
      <c r="E7" s="11"/>
      <c r="F7" s="11"/>
      <c r="G7" s="11"/>
      <c r="H7" s="11">
        <f>SUM(H5:H6)</f>
        <v>1294</v>
      </c>
    </row>
    <row r="8" s="1" customFormat="1" ht="27" spans="1:8">
      <c r="A8" s="6">
        <v>4</v>
      </c>
      <c r="B8" s="14" t="s">
        <v>23</v>
      </c>
      <c r="C8" s="7" t="s">
        <v>24</v>
      </c>
      <c r="D8" s="7" t="s">
        <v>25</v>
      </c>
      <c r="E8" s="7" t="s">
        <v>26</v>
      </c>
      <c r="F8" s="11"/>
      <c r="G8" s="7" t="s">
        <v>27</v>
      </c>
      <c r="H8" s="7">
        <v>80</v>
      </c>
    </row>
    <row r="9" s="1" customFormat="1" ht="27" spans="1:8">
      <c r="A9" s="6">
        <v>5</v>
      </c>
      <c r="B9" s="15"/>
      <c r="C9" s="7" t="s">
        <v>24</v>
      </c>
      <c r="D9" s="7" t="s">
        <v>25</v>
      </c>
      <c r="E9" s="7" t="s">
        <v>28</v>
      </c>
      <c r="F9" s="11"/>
      <c r="G9" s="7" t="s">
        <v>29</v>
      </c>
      <c r="H9" s="7">
        <v>83</v>
      </c>
    </row>
    <row r="10" s="1" customFormat="1" ht="18.75" customHeight="1" spans="1:8">
      <c r="A10" s="6">
        <v>6</v>
      </c>
      <c r="B10" s="15"/>
      <c r="C10" s="7" t="s">
        <v>30</v>
      </c>
      <c r="D10" s="7" t="s">
        <v>31</v>
      </c>
      <c r="E10" s="7" t="s">
        <v>28</v>
      </c>
      <c r="F10" s="7"/>
      <c r="G10" s="7" t="s">
        <v>32</v>
      </c>
      <c r="H10" s="7">
        <v>1</v>
      </c>
    </row>
    <row r="11" s="1" customFormat="1" ht="18.75" customHeight="1" spans="1:8">
      <c r="A11" s="6">
        <v>7</v>
      </c>
      <c r="B11" s="15"/>
      <c r="C11" s="7" t="s">
        <v>24</v>
      </c>
      <c r="D11" s="7" t="s">
        <v>25</v>
      </c>
      <c r="E11" s="7" t="s">
        <v>33</v>
      </c>
      <c r="F11" s="7"/>
      <c r="G11" s="7" t="s">
        <v>34</v>
      </c>
      <c r="H11" s="7">
        <v>600</v>
      </c>
    </row>
    <row r="12" s="1" customFormat="1" ht="18.75" customHeight="1" spans="1:8">
      <c r="A12" s="6">
        <v>8</v>
      </c>
      <c r="B12" s="15"/>
      <c r="C12" s="8" t="s">
        <v>10</v>
      </c>
      <c r="D12" s="7" t="s">
        <v>11</v>
      </c>
      <c r="E12" s="7" t="s">
        <v>33</v>
      </c>
      <c r="F12" s="7"/>
      <c r="G12" s="7" t="s">
        <v>35</v>
      </c>
      <c r="H12" s="7">
        <v>1200</v>
      </c>
    </row>
    <row r="13" s="1" customFormat="1" ht="18.75" customHeight="1" spans="1:8">
      <c r="A13" s="6">
        <v>9</v>
      </c>
      <c r="B13" s="15"/>
      <c r="C13" s="7" t="s">
        <v>36</v>
      </c>
      <c r="D13" s="7" t="s">
        <v>37</v>
      </c>
      <c r="E13" s="7" t="s">
        <v>33</v>
      </c>
      <c r="F13" s="7"/>
      <c r="G13" s="7" t="s">
        <v>38</v>
      </c>
      <c r="H13" s="7">
        <v>80</v>
      </c>
    </row>
    <row r="14" s="1" customFormat="1" ht="18.75" customHeight="1" spans="1:8">
      <c r="A14" s="6">
        <v>10</v>
      </c>
      <c r="B14" s="15"/>
      <c r="C14" s="7" t="s">
        <v>24</v>
      </c>
      <c r="D14" s="7" t="s">
        <v>25</v>
      </c>
      <c r="E14" s="7" t="s">
        <v>39</v>
      </c>
      <c r="F14" s="7"/>
      <c r="G14" s="7" t="s">
        <v>40</v>
      </c>
      <c r="H14" s="7">
        <v>256</v>
      </c>
    </row>
    <row r="15" s="1" customFormat="1" ht="18.75" customHeight="1" spans="1:8">
      <c r="A15" s="6">
        <v>11</v>
      </c>
      <c r="B15" s="15"/>
      <c r="C15" s="8" t="s">
        <v>10</v>
      </c>
      <c r="D15" s="7" t="s">
        <v>11</v>
      </c>
      <c r="E15" s="7" t="s">
        <v>39</v>
      </c>
      <c r="F15" s="7"/>
      <c r="G15" s="7" t="s">
        <v>41</v>
      </c>
      <c r="H15" s="7">
        <v>480</v>
      </c>
    </row>
    <row r="16" s="1" customFormat="1" ht="18.75" customHeight="1" spans="1:8">
      <c r="A16" s="6">
        <v>12</v>
      </c>
      <c r="B16" s="15"/>
      <c r="C16" s="7" t="s">
        <v>24</v>
      </c>
      <c r="D16" s="7" t="s">
        <v>25</v>
      </c>
      <c r="E16" s="7" t="s">
        <v>42</v>
      </c>
      <c r="F16" s="7"/>
      <c r="G16" s="7" t="s">
        <v>43</v>
      </c>
      <c r="H16" s="7">
        <v>288</v>
      </c>
    </row>
    <row r="17" s="1" customFormat="1" ht="18.75" customHeight="1" spans="1:8">
      <c r="A17" s="6">
        <v>13</v>
      </c>
      <c r="B17" s="15"/>
      <c r="C17" s="8" t="s">
        <v>10</v>
      </c>
      <c r="D17" s="7" t="s">
        <v>11</v>
      </c>
      <c r="E17" s="7" t="s">
        <v>42</v>
      </c>
      <c r="F17" s="7"/>
      <c r="G17" s="7" t="s">
        <v>44</v>
      </c>
      <c r="H17" s="7">
        <v>432</v>
      </c>
    </row>
    <row r="18" s="1" customFormat="1" ht="18.75" customHeight="1" spans="1:8">
      <c r="A18" s="6">
        <v>14</v>
      </c>
      <c r="B18" s="15"/>
      <c r="C18" s="7" t="s">
        <v>36</v>
      </c>
      <c r="D18" s="7" t="s">
        <v>37</v>
      </c>
      <c r="E18" s="7" t="s">
        <v>42</v>
      </c>
      <c r="F18" s="7"/>
      <c r="G18" s="7" t="s">
        <v>45</v>
      </c>
      <c r="H18" s="7">
        <v>195</v>
      </c>
    </row>
    <row r="19" s="1" customFormat="1" ht="18.75" customHeight="1" spans="1:8">
      <c r="A19" s="6">
        <v>15</v>
      </c>
      <c r="B19" s="15"/>
      <c r="C19" s="7" t="s">
        <v>30</v>
      </c>
      <c r="D19" s="7" t="s">
        <v>31</v>
      </c>
      <c r="E19" s="7" t="s">
        <v>42</v>
      </c>
      <c r="F19" s="7"/>
      <c r="G19" s="7" t="s">
        <v>46</v>
      </c>
      <c r="H19" s="7">
        <v>58</v>
      </c>
    </row>
    <row r="20" s="1" customFormat="1" ht="18.75" customHeight="1" spans="1:8">
      <c r="A20" s="6">
        <v>16</v>
      </c>
      <c r="B20" s="15"/>
      <c r="C20" s="7" t="s">
        <v>24</v>
      </c>
      <c r="D20" s="7" t="s">
        <v>25</v>
      </c>
      <c r="E20" s="7" t="s">
        <v>47</v>
      </c>
      <c r="F20" s="7"/>
      <c r="G20" s="7" t="s">
        <v>48</v>
      </c>
      <c r="H20" s="7">
        <v>140.11</v>
      </c>
    </row>
    <row r="21" s="1" customFormat="1" ht="18.75" customHeight="1" spans="1:8">
      <c r="A21" s="6">
        <v>17</v>
      </c>
      <c r="B21" s="15"/>
      <c r="C21" s="8" t="s">
        <v>10</v>
      </c>
      <c r="D21" s="7" t="s">
        <v>11</v>
      </c>
      <c r="E21" s="7" t="s">
        <v>47</v>
      </c>
      <c r="F21" s="7"/>
      <c r="G21" s="7" t="s">
        <v>48</v>
      </c>
      <c r="H21" s="7">
        <v>193.66</v>
      </c>
    </row>
    <row r="22" s="1" customFormat="1" ht="18.75" customHeight="1" spans="1:8">
      <c r="A22" s="6">
        <v>18</v>
      </c>
      <c r="B22" s="15"/>
      <c r="C22" s="7" t="s">
        <v>36</v>
      </c>
      <c r="D22" s="7" t="s">
        <v>37</v>
      </c>
      <c r="E22" s="7" t="s">
        <v>47</v>
      </c>
      <c r="F22" s="7"/>
      <c r="G22" s="7" t="s">
        <v>48</v>
      </c>
      <c r="H22" s="7">
        <v>17.88</v>
      </c>
    </row>
    <row r="23" s="1" customFormat="1" ht="18.75" customHeight="1" spans="1:8">
      <c r="A23" s="6">
        <v>19</v>
      </c>
      <c r="B23" s="15"/>
      <c r="C23" s="7" t="s">
        <v>30</v>
      </c>
      <c r="D23" s="7" t="s">
        <v>31</v>
      </c>
      <c r="E23" s="7" t="s">
        <v>47</v>
      </c>
      <c r="F23" s="7"/>
      <c r="G23" s="7" t="s">
        <v>48</v>
      </c>
      <c r="H23" s="7">
        <v>9.71</v>
      </c>
    </row>
    <row r="24" s="1" customFormat="1" ht="18.75" customHeight="1" spans="1:8">
      <c r="A24" s="6">
        <v>20</v>
      </c>
      <c r="B24" s="15"/>
      <c r="C24" s="7" t="s">
        <v>24</v>
      </c>
      <c r="D24" s="7" t="s">
        <v>25</v>
      </c>
      <c r="E24" s="7" t="s">
        <v>49</v>
      </c>
      <c r="F24" s="7"/>
      <c r="G24" s="7" t="s">
        <v>48</v>
      </c>
      <c r="H24" s="7">
        <v>151</v>
      </c>
    </row>
    <row r="25" s="1" customFormat="1" ht="18.75" customHeight="1" spans="1:8">
      <c r="A25" s="6">
        <v>21</v>
      </c>
      <c r="B25" s="15"/>
      <c r="C25" s="8" t="s">
        <v>10</v>
      </c>
      <c r="D25" s="7" t="s">
        <v>11</v>
      </c>
      <c r="E25" s="7" t="s">
        <v>49</v>
      </c>
      <c r="F25" s="7"/>
      <c r="G25" s="7" t="s">
        <v>48</v>
      </c>
      <c r="H25" s="7">
        <v>202</v>
      </c>
    </row>
    <row r="26" s="1" customFormat="1" ht="18.75" customHeight="1" spans="1:8">
      <c r="A26" s="6">
        <v>22</v>
      </c>
      <c r="B26" s="15"/>
      <c r="C26" s="7" t="s">
        <v>36</v>
      </c>
      <c r="D26" s="7" t="s">
        <v>37</v>
      </c>
      <c r="E26" s="7" t="s">
        <v>49</v>
      </c>
      <c r="F26" s="7"/>
      <c r="G26" s="7" t="s">
        <v>48</v>
      </c>
      <c r="H26" s="7">
        <v>20</v>
      </c>
    </row>
    <row r="27" s="1" customFormat="1" ht="18.75" customHeight="1" spans="1:8">
      <c r="A27" s="6">
        <v>23</v>
      </c>
      <c r="B27" s="15"/>
      <c r="C27" s="7" t="s">
        <v>30</v>
      </c>
      <c r="D27" s="7" t="s">
        <v>31</v>
      </c>
      <c r="E27" s="7" t="s">
        <v>49</v>
      </c>
      <c r="F27" s="7"/>
      <c r="G27" s="7" t="s">
        <v>48</v>
      </c>
      <c r="H27" s="7">
        <v>10</v>
      </c>
    </row>
    <row r="28" s="1" customFormat="1" ht="18.75" customHeight="1" spans="1:8">
      <c r="A28" s="6">
        <v>24</v>
      </c>
      <c r="B28" s="15"/>
      <c r="C28" s="7" t="s">
        <v>24</v>
      </c>
      <c r="D28" s="7" t="s">
        <v>25</v>
      </c>
      <c r="E28" s="7" t="s">
        <v>50</v>
      </c>
      <c r="F28" s="7"/>
      <c r="G28" s="7" t="s">
        <v>51</v>
      </c>
      <c r="H28" s="7">
        <v>84</v>
      </c>
    </row>
    <row r="29" s="1" customFormat="1" ht="18.75" customHeight="1" spans="1:8">
      <c r="A29" s="6">
        <v>25</v>
      </c>
      <c r="B29" s="15"/>
      <c r="C29" s="8" t="s">
        <v>10</v>
      </c>
      <c r="D29" s="7" t="s">
        <v>11</v>
      </c>
      <c r="E29" s="7" t="s">
        <v>50</v>
      </c>
      <c r="F29" s="7"/>
      <c r="G29" s="7" t="s">
        <v>52</v>
      </c>
      <c r="H29" s="7">
        <v>166</v>
      </c>
    </row>
    <row r="30" s="1" customFormat="1" ht="18.75" customHeight="1" spans="1:8">
      <c r="A30" s="6"/>
      <c r="B30" s="15"/>
      <c r="C30" s="16"/>
      <c r="D30" s="11" t="s">
        <v>15</v>
      </c>
      <c r="E30" s="11"/>
      <c r="F30" s="11"/>
      <c r="G30" s="11"/>
      <c r="H30" s="11">
        <f>SUM(H8:H29)</f>
        <v>4747.36</v>
      </c>
    </row>
    <row r="31" s="1" customFormat="1" ht="18.75" customHeight="1" spans="1:8">
      <c r="A31" s="6">
        <v>26</v>
      </c>
      <c r="B31" s="14" t="s">
        <v>53</v>
      </c>
      <c r="C31" s="7" t="s">
        <v>24</v>
      </c>
      <c r="D31" s="7" t="s">
        <v>25</v>
      </c>
      <c r="E31" s="7" t="s">
        <v>54</v>
      </c>
      <c r="F31" s="7"/>
      <c r="G31" s="7" t="s">
        <v>55</v>
      </c>
      <c r="H31" s="7">
        <v>5</v>
      </c>
    </row>
    <row r="32" s="1" customFormat="1" ht="27" spans="1:8">
      <c r="A32" s="6">
        <v>27</v>
      </c>
      <c r="B32" s="15"/>
      <c r="C32" s="8" t="s">
        <v>10</v>
      </c>
      <c r="D32" s="7" t="s">
        <v>11</v>
      </c>
      <c r="E32" s="7" t="s">
        <v>54</v>
      </c>
      <c r="F32" s="7"/>
      <c r="G32" s="7" t="s">
        <v>56</v>
      </c>
      <c r="H32" s="7">
        <v>4.4</v>
      </c>
    </row>
    <row r="33" s="1" customFormat="1" ht="18.75" customHeight="1" spans="1:8">
      <c r="A33" s="6">
        <v>28</v>
      </c>
      <c r="B33" s="15"/>
      <c r="C33" s="7" t="s">
        <v>24</v>
      </c>
      <c r="D33" s="7" t="s">
        <v>25</v>
      </c>
      <c r="E33" s="7" t="s">
        <v>57</v>
      </c>
      <c r="F33" s="7"/>
      <c r="G33" s="7" t="s">
        <v>58</v>
      </c>
      <c r="H33" s="7">
        <v>56.8</v>
      </c>
    </row>
    <row r="34" s="1" customFormat="1" ht="27" spans="1:8">
      <c r="A34" s="6">
        <v>29</v>
      </c>
      <c r="B34" s="15"/>
      <c r="C34" s="8" t="s">
        <v>10</v>
      </c>
      <c r="D34" s="7" t="s">
        <v>11</v>
      </c>
      <c r="E34" s="7" t="s">
        <v>57</v>
      </c>
      <c r="F34" s="7"/>
      <c r="G34" s="7" t="s">
        <v>59</v>
      </c>
      <c r="H34" s="7">
        <v>249.2</v>
      </c>
    </row>
    <row r="35" s="1" customFormat="1" ht="18.75" customHeight="1" spans="1:8">
      <c r="A35" s="6">
        <v>30</v>
      </c>
      <c r="B35" s="15"/>
      <c r="C35" s="7" t="s">
        <v>24</v>
      </c>
      <c r="D35" s="7" t="s">
        <v>25</v>
      </c>
      <c r="E35" s="7" t="s">
        <v>60</v>
      </c>
      <c r="F35" s="7"/>
      <c r="G35" s="7" t="s">
        <v>61</v>
      </c>
      <c r="H35" s="7">
        <v>8</v>
      </c>
    </row>
    <row r="36" s="1" customFormat="1" ht="18.75" customHeight="1" spans="1:8">
      <c r="A36" s="6"/>
      <c r="B36" s="15"/>
      <c r="C36" s="7"/>
      <c r="D36" s="11" t="s">
        <v>15</v>
      </c>
      <c r="E36" s="11"/>
      <c r="F36" s="11"/>
      <c r="G36" s="11"/>
      <c r="H36" s="11">
        <f>SUM(H31:H35)</f>
        <v>323.4</v>
      </c>
    </row>
    <row r="37" s="1" customFormat="1" ht="21.75" customHeight="1" spans="1:8">
      <c r="A37" s="9"/>
      <c r="B37" s="10" t="s">
        <v>62</v>
      </c>
      <c r="C37" s="10"/>
      <c r="D37" s="10"/>
      <c r="E37" s="10"/>
      <c r="F37" s="10"/>
      <c r="G37" s="10"/>
      <c r="H37" s="10">
        <f>H36+H30+H7+H4</f>
        <v>6664.76</v>
      </c>
    </row>
  </sheetData>
  <mergeCells count="7">
    <mergeCell ref="A1:H1"/>
    <mergeCell ref="D4:E4"/>
    <mergeCell ref="B37:D37"/>
    <mergeCell ref="B3:B4"/>
    <mergeCell ref="B5:B7"/>
    <mergeCell ref="B8:B30"/>
    <mergeCell ref="B31:B36"/>
  </mergeCells>
  <printOptions horizontalCentered="1" verticalCentered="1"/>
  <pageMargins left="0.511805555555556" right="0.707638888888889" top="0.354166666666667" bottom="0.354166666666667" header="0.313888888888889" footer="0.313888888888889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E23" sqref="E23"/>
    </sheetView>
  </sheetViews>
  <sheetFormatPr defaultColWidth="9" defaultRowHeight="13.5" outlineLevelRow="3" outlineLevelCol="7"/>
  <cols>
    <col min="1" max="1" width="3.5" customWidth="1"/>
    <col min="2" max="2" width="10.625" customWidth="1"/>
    <col min="3" max="3" width="20.75" customWidth="1"/>
    <col min="4" max="4" width="8.875" customWidth="1"/>
    <col min="5" max="5" width="34" customWidth="1"/>
    <col min="6" max="6" width="14" hidden="1" customWidth="1"/>
    <col min="7" max="7" width="35" customWidth="1"/>
    <col min="8" max="8" width="14.125" customWidth="1"/>
  </cols>
  <sheetData>
    <row r="1" ht="54.75" customHeight="1" spans="1:8">
      <c r="A1" s="2" t="s">
        <v>63</v>
      </c>
      <c r="B1" s="2"/>
      <c r="C1" s="2"/>
      <c r="D1" s="2"/>
      <c r="E1" s="2"/>
      <c r="F1" s="2"/>
      <c r="G1" s="2"/>
      <c r="H1" s="2"/>
    </row>
    <row r="2" s="1" customFormat="1" ht="37.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5" customHeight="1" spans="1:8">
      <c r="A3" s="6">
        <v>1</v>
      </c>
      <c r="B3" s="7" t="s">
        <v>64</v>
      </c>
      <c r="C3" s="8" t="s">
        <v>65</v>
      </c>
      <c r="D3" s="7" t="s">
        <v>66</v>
      </c>
      <c r="E3" s="7" t="s">
        <v>67</v>
      </c>
      <c r="F3" s="8" t="s">
        <v>13</v>
      </c>
      <c r="G3" s="7" t="s">
        <v>68</v>
      </c>
      <c r="H3" s="7">
        <v>72</v>
      </c>
    </row>
    <row r="4" s="1" customFormat="1" ht="35.25" customHeight="1" spans="1:8">
      <c r="A4" s="9"/>
      <c r="B4" s="10" t="s">
        <v>62</v>
      </c>
      <c r="C4" s="10"/>
      <c r="D4" s="10"/>
      <c r="E4" s="10"/>
      <c r="F4" s="10"/>
      <c r="G4" s="10"/>
      <c r="H4" s="10" t="e">
        <f>#REF!+#REF!+#REF!</f>
        <v>#REF!</v>
      </c>
    </row>
  </sheetData>
  <mergeCells count="2">
    <mergeCell ref="A1:H1"/>
    <mergeCell ref="B4:D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http:/sdwm.org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深度联盟http:/sdwm.org</dc:creator>
  <cp:lastModifiedBy>Administrator</cp:lastModifiedBy>
  <dcterms:created xsi:type="dcterms:W3CDTF">2017-07-03T09:28:00Z</dcterms:created>
  <cp:lastPrinted>2017-07-31T03:54:00Z</cp:lastPrinted>
  <dcterms:modified xsi:type="dcterms:W3CDTF">2017-10-09T02:07:18Z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